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'РНХн'!$A$7:$O$109</definedName>
    <definedName name="_xlnm.Print_Area" localSheetId="0">'РНХн'!$A$1:$O$117</definedName>
  </definedNames>
  <calcPr fullCalcOnLoad="1"/>
</workbook>
</file>

<file path=xl/sharedStrings.xml><?xml version="1.0" encoding="utf-8"?>
<sst xmlns="http://schemas.openxmlformats.org/spreadsheetml/2006/main" count="329" uniqueCount="130">
  <si>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</si>
  <si>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</si>
  <si>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</si>
  <si>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</si>
  <si>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</si>
  <si>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</si>
  <si>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</si>
  <si>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</si>
  <si>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</si>
  <si>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</si>
  <si>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</si>
  <si>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</si>
  <si>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</si>
  <si>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</si>
  <si>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</si>
  <si>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</si>
  <si>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</si>
  <si>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</si>
  <si>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</si>
  <si>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</si>
  <si>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</si>
  <si>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</si>
  <si>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</si>
  <si>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</si>
  <si>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</si>
  <si>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</si>
  <si>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</si>
  <si>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</si>
  <si>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</si>
  <si>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</si>
  <si>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</si>
  <si>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</si>
  <si>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</si>
  <si>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</si>
  <si>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КМП</t>
  </si>
  <si>
    <t>ТЕРМОПАРА ТСМ 1088</t>
  </si>
  <si>
    <t>ТЕРМОПРЕОБР.КТХК01.10Р-С-Н10-80</t>
  </si>
  <si>
    <t>МАНОМЕТР ДМ2010*25</t>
  </si>
  <si>
    <t>МАНОМЕТР ДМ2010СГ*6 кгс/см2</t>
  </si>
  <si>
    <t>ФРОНТ. СОЕДИНИТЕЛЬ ДЛЯ СИГ. МОДУЛЕЙ, 40 КОН. 6ES7 392-1AM00-0AA0</t>
  </si>
  <si>
    <t>МАНОМЕТР ДМ-2005СГ (0-6)кгс/см2, исп.IV (2з.к.)</t>
  </si>
  <si>
    <t>ТЕРМОПРЕОБРАЗОВАТЕЛЬ КТХК 01.04-С-10-И-5-120/80</t>
  </si>
  <si>
    <t>МАНОМЕТР ЭКМ/400</t>
  </si>
  <si>
    <t>УСТРОЙСТВО КОНТРОЛЯ СРАБАТЫВАНИЯ ДАТЧИКА ЗАГАЗОВАННОСТИ УЗС-24МИ</t>
  </si>
  <si>
    <t>Шкаф связи ШС №186037 (исп.Ех)</t>
  </si>
  <si>
    <t>СУБМОДУЛЬ SC510 без CPU</t>
  </si>
  <si>
    <t>РЕЗИНКА УПЛОТНИТЕЛЬНАЯ ДЛЯ КОРПУСА ПЛОТНОМЕРА DM230.1B</t>
  </si>
  <si>
    <t>6XV18703QH20 СОЕДИНИТЕЛЬ</t>
  </si>
  <si>
    <t>6ES74002JA000AA0 МОНТАЖНАЯ СТОЙКА</t>
  </si>
  <si>
    <t>6GK74431EX110XE0 CP 443-1 КОММУНИКАЦИОННЫЙ ПРОЦЕССОР</t>
  </si>
  <si>
    <t>Гильза защитная  ЮНКЖ 015.27-С10-20-1000</t>
  </si>
  <si>
    <t>МАНОМЕТР МП4-УУ2-250 -250 кгс/см2</t>
  </si>
  <si>
    <t>МАНОМЕТР ДМ 5010 СГ 0ЕХ У2 - 160 кгс/см2, исп. V</t>
  </si>
  <si>
    <t>МАНОМЕТР ДМ 5010 СГ 0ЕХ У2 - 250 кгс/см2 , исп. IV</t>
  </si>
  <si>
    <t>МАНОМЕТР ДМ 5010 СГ 0ЕХ У2 - 250 кгс/см2, исп. V</t>
  </si>
  <si>
    <t>МАНОМЕТР ДМ 5010 СГ 0ЕХ У2 - 400 кгс/см2, исп. IV</t>
  </si>
  <si>
    <t>МАНОМЕТР ДМ 5010 СГ 0ЕХ У2 - 400 кгс/см2, исп. V</t>
  </si>
  <si>
    <t>ПЛАТА (РСВ) С ДИСПЛЕЕМ К ПЛОТНОМЕРУ DM-230.1B</t>
  </si>
  <si>
    <t>КЛАВИАТУРА К-29545912</t>
  </si>
  <si>
    <t>СИГНАЛ ВК-4 ИСП.05 ПРИБОР ПРИЕМНО-КОНТРОЛЬНЫЙ</t>
  </si>
  <si>
    <t>ТЕРМОМЕТР П-2/-30*50/163</t>
  </si>
  <si>
    <t>ТЕРМОМЕТР П-8 350/253</t>
  </si>
  <si>
    <t>ТЕРМОПРЕОБРАЗОВАТЕЛЬ КТХК 01.10-021-к2-И-С10-10-1200</t>
  </si>
  <si>
    <t>МАНОМЕТР МТП-1МХ40АЦЕТИЛЕНОВЫЙ</t>
  </si>
  <si>
    <t>МАНОМЕТР ДМ2010СГ*4КГ/СМ,  исп.5</t>
  </si>
  <si>
    <t>БАРЬЕР ИСКРОЗАЩИТНЫЙ БИЗ-Д-ЕХ1Б</t>
  </si>
  <si>
    <t>ТЕРМОПРЕОБРАЗОВАТЕЛЬ КТХК 01.08-С-И-20-200</t>
  </si>
  <si>
    <t>ТЕРМОМЕТР ТСМ-1088/320ММ (-50+180)</t>
  </si>
  <si>
    <t>ТЕРМОПАРА ТХК-2088-047-13/160ММ</t>
  </si>
  <si>
    <t>ТЕРМОМЕТР ТСМ-1088/400ММ (-50+80)</t>
  </si>
  <si>
    <t>ИП101-07е -к1(ШТ+ШТ) Извещатель пожарный тепловой взрывозащищенный кл. А2</t>
  </si>
  <si>
    <t>МАНОМЕТР МТП-16СГВ3Т*10</t>
  </si>
  <si>
    <t>МАНОМЕТР МТП-1М К*250</t>
  </si>
  <si>
    <t>МАНОМЕТР МТП-1М АЦ.*40</t>
  </si>
  <si>
    <t>МАНОМЕТР МТП-1М ОБ1.6</t>
  </si>
  <si>
    <t>МАНОМЕТР ДМ-2010СГ (0-40)кгс/см2</t>
  </si>
  <si>
    <t>МАНОМЕТР МТП-16СГ3Т4*16КГ/СМ2</t>
  </si>
  <si>
    <t>ОПРАВА УГЛОВ. У-2  285/63</t>
  </si>
  <si>
    <t>ОПРАВА УГЛОВ. 265/630</t>
  </si>
  <si>
    <t>ТЕРМОМЕТР ТТУ-4.0-100/104</t>
  </si>
  <si>
    <t>ТЕРМОМЕТР ТТУ-2.(-35..+50)/163</t>
  </si>
  <si>
    <t>ОПРАВА УГЛОВАЯ ЗАЩИТНАЯ 285/104</t>
  </si>
  <si>
    <t>ТЕРМОМЕТР УГЛОВ.350/100</t>
  </si>
  <si>
    <t>ТЕРМОМЕТР П-10  0-450/103</t>
  </si>
  <si>
    <t>ТЕРМОМЕТР П-8  0-350/163мм</t>
  </si>
  <si>
    <t>ТЕРМОМЕТР У2-30Х50/104</t>
  </si>
  <si>
    <t>ТЕРМОМЕТР У2-30Х50/141</t>
  </si>
  <si>
    <t>ВЕНТИЛЬНЫЙ БЛОК</t>
  </si>
  <si>
    <t>ТЕРМОМЕТР П-8 350/66</t>
  </si>
  <si>
    <t>ТЕРМОМЕТР У-2 30Х50(-30...+50)*С / 104мм</t>
  </si>
  <si>
    <t>ТЕРМОМЕТР У-4 100/441</t>
  </si>
  <si>
    <t>ТЕРМОМЕТР УГЛОВ.30-50/400 (441)</t>
  </si>
  <si>
    <t>ПРЕДОХРАНИТЕЛЬ FUSE 250mA 250V</t>
  </si>
  <si>
    <t>ПРЕДОХРАНИТЕЛЬ FUSE 2A 125V</t>
  </si>
  <si>
    <t>БЛОК ПИТАНИЯ МП BUS</t>
  </si>
  <si>
    <t>FMP51-BAACCAACA4WQJ+AI УРОВНЕМЕР МИКРОИМПУЛЬСНЫЙ LEVELFLEX M (дл.1000мм)</t>
  </si>
  <si>
    <t>МАНОМЕТР МП-4У-250 кгс/см2</t>
  </si>
  <si>
    <t>РАЗДЕЛИТЕЛЬ СРЕД BF-NL113-80-16А</t>
  </si>
  <si>
    <t>ТЕРМОМЕТР П-6 (0-200)оС /163мм</t>
  </si>
  <si>
    <t>ЗАЩИТНАЯ ГИЛЬЗА ЮНКЖ 015.27-С10-20-160</t>
  </si>
  <si>
    <t>КРЕПЕЖ КМЧ 08.895.166-51+КМЧ 08.895.104-50</t>
  </si>
  <si>
    <t>ТЕРМОМЕТР П2 1 260 103 (-35+50)оС</t>
  </si>
  <si>
    <t>ТЕРМОМЕТР П2 1 260 163 (-35+50)оС</t>
  </si>
  <si>
    <t>ТЕРМОМЕТР П8 5 260 103 (0-350)оС</t>
  </si>
  <si>
    <t>ТЕРМОМЕТР У-М6 2 260 141 (0-200)оС</t>
  </si>
  <si>
    <t>ТЕРМОМЕТР У2 1 260 104 (-35+50)оС</t>
  </si>
  <si>
    <t>ТЕРМОМЕТР У2 1 260 141 (-35+50)оС</t>
  </si>
  <si>
    <t>ТЕРМОМЕТР УМ6 2 260 104 (0-200)оС</t>
  </si>
  <si>
    <t>МАНОМЕТР МТП-16СГ В3Т4 (0-6)кгс/см2</t>
  </si>
  <si>
    <t>ПРЕОБРАЗОВАТЕЛЬ САПФИР-22ДД-Вн-2450-УХЛ3.1/0,63МПа-05</t>
  </si>
  <si>
    <t>6ES79720BB500XA0 ШИННЫЙ СОЕДИНИТЕЛЬ</t>
  </si>
  <si>
    <t>ЗАЩИТНАЯ ГИЛЬЗА ЮНКЖ 015.33-С10-20-500</t>
  </si>
  <si>
    <t>ГИЛЬЗА ЗАЩИТНАЯ ЮНКЖ 015.33-С10-20-160</t>
  </si>
  <si>
    <t>ГИЛЬЗА ЗАЩИТНАЯ  ЮНКЖ 015.33-С10-20-120</t>
  </si>
  <si>
    <t>МАНОМЕТР тип 612.20.100, (0-250)mbar, G1/2 B unten, кл.1,6</t>
  </si>
  <si>
    <t>ГИЛЬЗА ЗАЩИТНАЯ ЮНКЖ 015.33-С13-20-250</t>
  </si>
  <si>
    <t>МАНОМЕТР МТИ-1218-160 КПа</t>
  </si>
  <si>
    <t>ТЕРМОМЕТР СОПРОТ.ТСПТ102-100П-400мм-В3,  М20х1,5</t>
  </si>
  <si>
    <t>МАНОМЕТР ЭКМ 1У 4 КГС/СМ2</t>
  </si>
  <si>
    <t>СТЕКЛО КЛИНГЕР 190*34*17</t>
  </si>
  <si>
    <t>СТЕКЛО КЛИНГЕР 250*34*17</t>
  </si>
  <si>
    <t>СТЕКЛО"КЛИНГЕР" 220*34*17,320*34*17</t>
  </si>
  <si>
    <t>ЗВОНОК МЗ  ~220В</t>
  </si>
  <si>
    <t>Счетчик ЦЭ-6803В 1Т,  220/380, 5-7,5а 3ф., 4пр, М6Р32</t>
  </si>
  <si>
    <t>СЧЕТЧИК ЦЭ 6803В/1 1Т 5-7,5/100В(3Ф,3ПР) DIN КЛ1</t>
  </si>
  <si>
    <t>ПОСТ СИГНАЛИЗАЦИИ ПСВС-52 ХЛ1</t>
  </si>
  <si>
    <t>Счетчик электроэнергии ЦЭ 6803ВМ 220В 1-7,5А 3ф.4пр.М Р 31</t>
  </si>
  <si>
    <t>ПОСТ СИГНАЛИЗАЦИИ  ПСВ-С-52 ХЛ1</t>
  </si>
  <si>
    <t>СЧЕТЧИК СЭЗ-60.5 Т1 D+Щ ОУ ЦЭ6803ВШ.1 М7 P32 230В 5-60А</t>
  </si>
  <si>
    <t>Лот № 11 - КИП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</si>
</sst>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129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2" t="s">
        <v>2</v>
      </c>
      <c r="C4" s="53"/>
      <c r="D4" s="53"/>
      <c r="E4" s="53"/>
      <c r="F4" s="53"/>
      <c r="G4" s="53"/>
      <c r="H4" s="53"/>
      <c r="I4" s="53"/>
      <c r="J4" s="56"/>
      <c r="K4" s="59" t="s">
        <v>29</v>
      </c>
      <c r="L4" s="49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2" t="s">
        <v>12</v>
      </c>
      <c r="H5" s="56"/>
      <c r="I5" s="41" t="s">
        <v>13</v>
      </c>
      <c r="J5" s="41" t="s">
        <v>14</v>
      </c>
      <c r="K5" s="60"/>
      <c r="L5" s="50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1"/>
      <c r="L6" s="51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1005274</v>
      </c>
      <c r="C8" s="35">
        <v>411204</v>
      </c>
      <c r="D8" s="36" t="s">
        <v>35</v>
      </c>
      <c r="E8" s="37" t="s">
        <v>33</v>
      </c>
      <c r="F8" s="38">
        <v>6</v>
      </c>
      <c r="G8" s="28" t="s">
        <v>26</v>
      </c>
      <c r="H8" s="29">
        <v>38</v>
      </c>
      <c r="I8" s="32"/>
      <c r="J8" s="33"/>
      <c r="K8" s="30">
        <v>214.38</v>
      </c>
      <c r="L8" s="30">
        <f>(K8*F8)</f>
        <v>1286.28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1502835</v>
      </c>
      <c r="C9" s="35">
        <v>411891</v>
      </c>
      <c r="D9" s="36" t="s">
        <v>36</v>
      </c>
      <c r="E9" s="37" t="s">
        <v>33</v>
      </c>
      <c r="F9" s="38">
        <v>10</v>
      </c>
      <c r="G9" s="28" t="s">
        <v>26</v>
      </c>
      <c r="H9" s="29">
        <v>38</v>
      </c>
      <c r="I9" s="32"/>
      <c r="J9" s="33"/>
      <c r="K9" s="30">
        <v>174.68</v>
      </c>
      <c r="L9" s="30">
        <f aca="true" t="shared" si="0" ref="L9:L72">(K9*F9)</f>
        <v>1746.8000000000002</v>
      </c>
      <c r="M9" s="34"/>
      <c r="N9" s="20"/>
      <c r="O9" s="9"/>
    </row>
    <row r="10" spans="1:15" s="10" customFormat="1" ht="15.75" customHeight="1">
      <c r="A10" s="31">
        <v>3</v>
      </c>
      <c r="B10" s="35">
        <v>1473803</v>
      </c>
      <c r="C10" s="35">
        <v>412144</v>
      </c>
      <c r="D10" s="36" t="s">
        <v>37</v>
      </c>
      <c r="E10" s="37" t="s">
        <v>33</v>
      </c>
      <c r="F10" s="38">
        <v>6</v>
      </c>
      <c r="G10" s="28" t="s">
        <v>26</v>
      </c>
      <c r="H10" s="29">
        <v>38</v>
      </c>
      <c r="I10" s="32"/>
      <c r="J10" s="33"/>
      <c r="K10" s="30">
        <v>764.35</v>
      </c>
      <c r="L10" s="30">
        <f t="shared" si="0"/>
        <v>4586.1</v>
      </c>
      <c r="M10" s="34"/>
      <c r="N10" s="20"/>
      <c r="O10" s="9"/>
    </row>
    <row r="11" spans="1:15" s="10" customFormat="1" ht="15.75" customHeight="1">
      <c r="A11" s="31">
        <v>4</v>
      </c>
      <c r="B11" s="35">
        <v>1029183</v>
      </c>
      <c r="C11" s="35">
        <v>412148</v>
      </c>
      <c r="D11" s="36" t="s">
        <v>38</v>
      </c>
      <c r="E11" s="37" t="s">
        <v>33</v>
      </c>
      <c r="F11" s="38">
        <v>3</v>
      </c>
      <c r="G11" s="28" t="s">
        <v>26</v>
      </c>
      <c r="H11" s="29">
        <v>38</v>
      </c>
      <c r="I11" s="32"/>
      <c r="J11" s="33"/>
      <c r="K11" s="30">
        <v>764.35</v>
      </c>
      <c r="L11" s="30">
        <f t="shared" si="0"/>
        <v>2293.05</v>
      </c>
      <c r="M11" s="34"/>
      <c r="N11" s="20"/>
      <c r="O11" s="9"/>
    </row>
    <row r="12" spans="1:15" s="10" customFormat="1" ht="15.75" customHeight="1">
      <c r="A12" s="31">
        <v>5</v>
      </c>
      <c r="B12" s="35">
        <v>1031419</v>
      </c>
      <c r="C12" s="35">
        <v>414917</v>
      </c>
      <c r="D12" s="36" t="s">
        <v>39</v>
      </c>
      <c r="E12" s="37" t="s">
        <v>33</v>
      </c>
      <c r="F12" s="38">
        <v>1</v>
      </c>
      <c r="G12" s="28" t="s">
        <v>26</v>
      </c>
      <c r="H12" s="29">
        <v>38</v>
      </c>
      <c r="I12" s="32"/>
      <c r="J12" s="33"/>
      <c r="K12" s="30">
        <v>986.57</v>
      </c>
      <c r="L12" s="30">
        <f t="shared" si="0"/>
        <v>986.57</v>
      </c>
      <c r="M12" s="34"/>
      <c r="N12" s="20"/>
      <c r="O12" s="9"/>
    </row>
    <row r="13" spans="1:15" s="10" customFormat="1" ht="15.75" customHeight="1">
      <c r="A13" s="31">
        <v>6</v>
      </c>
      <c r="B13" s="35">
        <v>1150551</v>
      </c>
      <c r="C13" s="35">
        <v>416742</v>
      </c>
      <c r="D13" s="36" t="s">
        <v>40</v>
      </c>
      <c r="E13" s="37" t="s">
        <v>33</v>
      </c>
      <c r="F13" s="38">
        <v>2</v>
      </c>
      <c r="G13" s="28" t="s">
        <v>26</v>
      </c>
      <c r="H13" s="29">
        <v>38</v>
      </c>
      <c r="I13" s="32"/>
      <c r="J13" s="33"/>
      <c r="K13" s="30">
        <v>626.54</v>
      </c>
      <c r="L13" s="30">
        <f t="shared" si="0"/>
        <v>1253.08</v>
      </c>
      <c r="M13" s="34"/>
      <c r="N13" s="20"/>
      <c r="O13" s="9"/>
    </row>
    <row r="14" spans="1:15" s="10" customFormat="1" ht="15.75" customHeight="1">
      <c r="A14" s="31">
        <f>A13+1</f>
        <v>7</v>
      </c>
      <c r="B14" s="35">
        <v>1449294</v>
      </c>
      <c r="C14" s="35">
        <v>416753</v>
      </c>
      <c r="D14" s="36" t="s">
        <v>41</v>
      </c>
      <c r="E14" s="37" t="s">
        <v>33</v>
      </c>
      <c r="F14" s="38">
        <v>3</v>
      </c>
      <c r="G14" s="28" t="s">
        <v>26</v>
      </c>
      <c r="H14" s="29">
        <v>38</v>
      </c>
      <c r="I14" s="32"/>
      <c r="J14" s="33"/>
      <c r="K14" s="30">
        <v>277.65</v>
      </c>
      <c r="L14" s="30">
        <f t="shared" si="0"/>
        <v>832.9499999999999</v>
      </c>
      <c r="M14" s="34"/>
      <c r="N14" s="20"/>
      <c r="O14" s="9"/>
    </row>
    <row r="15" spans="1:15" s="10" customFormat="1" ht="15.75" customHeight="1">
      <c r="A15" s="31">
        <f aca="true" t="shared" si="1" ref="A15:A78">A14+1</f>
        <v>8</v>
      </c>
      <c r="B15" s="35">
        <v>1652413</v>
      </c>
      <c r="C15" s="35">
        <v>430762</v>
      </c>
      <c r="D15" s="36" t="s">
        <v>42</v>
      </c>
      <c r="E15" s="37" t="s">
        <v>33</v>
      </c>
      <c r="F15" s="38">
        <v>2</v>
      </c>
      <c r="G15" s="28" t="s">
        <v>26</v>
      </c>
      <c r="H15" s="29">
        <v>38</v>
      </c>
      <c r="I15" s="32"/>
      <c r="J15" s="33"/>
      <c r="K15" s="30">
        <v>170.39</v>
      </c>
      <c r="L15" s="30">
        <f t="shared" si="0"/>
        <v>340.78</v>
      </c>
      <c r="M15" s="34"/>
      <c r="N15" s="20"/>
      <c r="O15" s="9"/>
    </row>
    <row r="16" spans="1:15" s="10" customFormat="1" ht="15.75" customHeight="1">
      <c r="A16" s="31">
        <f t="shared" si="1"/>
        <v>9</v>
      </c>
      <c r="B16" s="35">
        <v>1153187</v>
      </c>
      <c r="C16" s="35">
        <v>15028</v>
      </c>
      <c r="D16" s="36" t="s">
        <v>43</v>
      </c>
      <c r="E16" s="37" t="s">
        <v>33</v>
      </c>
      <c r="F16" s="38">
        <v>1</v>
      </c>
      <c r="G16" s="28" t="s">
        <v>26</v>
      </c>
      <c r="H16" s="29">
        <v>38</v>
      </c>
      <c r="I16" s="32"/>
      <c r="J16" s="33"/>
      <c r="K16" s="30">
        <v>2940.12</v>
      </c>
      <c r="L16" s="30">
        <f t="shared" si="0"/>
        <v>2940.12</v>
      </c>
      <c r="M16" s="34"/>
      <c r="N16" s="20"/>
      <c r="O16" s="9"/>
    </row>
    <row r="17" spans="1:15" s="10" customFormat="1" ht="15.75" customHeight="1">
      <c r="A17" s="31">
        <f t="shared" si="1"/>
        <v>10</v>
      </c>
      <c r="B17" s="35">
        <v>1533677</v>
      </c>
      <c r="C17" s="35">
        <v>280857</v>
      </c>
      <c r="D17" s="36" t="s">
        <v>44</v>
      </c>
      <c r="E17" s="37" t="s">
        <v>33</v>
      </c>
      <c r="F17" s="38">
        <v>1</v>
      </c>
      <c r="G17" s="28" t="s">
        <v>26</v>
      </c>
      <c r="H17" s="29">
        <v>38</v>
      </c>
      <c r="I17" s="32"/>
      <c r="J17" s="33"/>
      <c r="K17" s="30">
        <v>24168.5</v>
      </c>
      <c r="L17" s="30">
        <f t="shared" si="0"/>
        <v>24168.5</v>
      </c>
      <c r="M17" s="34"/>
      <c r="N17" s="20"/>
      <c r="O17" s="9"/>
    </row>
    <row r="18" spans="1:15" s="10" customFormat="1" ht="15.75" customHeight="1">
      <c r="A18" s="31">
        <f t="shared" si="1"/>
        <v>11</v>
      </c>
      <c r="B18" s="35">
        <v>1264068</v>
      </c>
      <c r="C18" s="35">
        <v>281756</v>
      </c>
      <c r="D18" s="36" t="s">
        <v>45</v>
      </c>
      <c r="E18" s="37" t="s">
        <v>33</v>
      </c>
      <c r="F18" s="38">
        <v>1</v>
      </c>
      <c r="G18" s="28" t="s">
        <v>26</v>
      </c>
      <c r="H18" s="29">
        <v>38</v>
      </c>
      <c r="I18" s="32"/>
      <c r="J18" s="33"/>
      <c r="K18" s="30">
        <v>30382.89</v>
      </c>
      <c r="L18" s="30">
        <f t="shared" si="0"/>
        <v>30382.89</v>
      </c>
      <c r="M18" s="34"/>
      <c r="N18" s="20"/>
      <c r="O18" s="9"/>
    </row>
    <row r="19" spans="1:15" s="10" customFormat="1" ht="15.75" customHeight="1">
      <c r="A19" s="31">
        <f t="shared" si="1"/>
        <v>12</v>
      </c>
      <c r="B19" s="35">
        <v>1850268</v>
      </c>
      <c r="C19" s="35">
        <v>281773</v>
      </c>
      <c r="D19" s="36" t="s">
        <v>46</v>
      </c>
      <c r="E19" s="37" t="s">
        <v>33</v>
      </c>
      <c r="F19" s="38">
        <v>5</v>
      </c>
      <c r="G19" s="28" t="s">
        <v>26</v>
      </c>
      <c r="H19" s="29">
        <v>38</v>
      </c>
      <c r="I19" s="32"/>
      <c r="J19" s="33"/>
      <c r="K19" s="30">
        <v>300.27</v>
      </c>
      <c r="L19" s="30">
        <f t="shared" si="0"/>
        <v>1501.35</v>
      </c>
      <c r="M19" s="34"/>
      <c r="N19" s="20"/>
      <c r="O19" s="9"/>
    </row>
    <row r="20" spans="1:15" s="10" customFormat="1" ht="15.75" customHeight="1">
      <c r="A20" s="31">
        <f t="shared" si="1"/>
        <v>13</v>
      </c>
      <c r="B20" s="35">
        <v>1846144</v>
      </c>
      <c r="C20" s="35">
        <v>282570</v>
      </c>
      <c r="D20" s="36" t="s">
        <v>47</v>
      </c>
      <c r="E20" s="37" t="s">
        <v>33</v>
      </c>
      <c r="F20" s="38">
        <v>1</v>
      </c>
      <c r="G20" s="28" t="s">
        <v>26</v>
      </c>
      <c r="H20" s="29">
        <v>38</v>
      </c>
      <c r="I20" s="32"/>
      <c r="J20" s="33"/>
      <c r="K20" s="30">
        <v>519.01</v>
      </c>
      <c r="L20" s="30">
        <f t="shared" si="0"/>
        <v>519.01</v>
      </c>
      <c r="M20" s="34"/>
      <c r="N20" s="20"/>
      <c r="O20" s="9"/>
    </row>
    <row r="21" spans="1:15" s="10" customFormat="1" ht="15.75" customHeight="1">
      <c r="A21" s="31">
        <f t="shared" si="1"/>
        <v>14</v>
      </c>
      <c r="B21" s="35">
        <v>1642751</v>
      </c>
      <c r="C21" s="35">
        <v>282574</v>
      </c>
      <c r="D21" s="36" t="s">
        <v>48</v>
      </c>
      <c r="E21" s="37" t="s">
        <v>33</v>
      </c>
      <c r="F21" s="38">
        <v>1</v>
      </c>
      <c r="G21" s="28" t="s">
        <v>26</v>
      </c>
      <c r="H21" s="29">
        <v>38</v>
      </c>
      <c r="I21" s="32"/>
      <c r="J21" s="33"/>
      <c r="K21" s="30">
        <v>19367.25</v>
      </c>
      <c r="L21" s="30">
        <f t="shared" si="0"/>
        <v>19367.25</v>
      </c>
      <c r="M21" s="34"/>
      <c r="N21" s="20"/>
      <c r="O21" s="9"/>
    </row>
    <row r="22" spans="1:15" s="10" customFormat="1" ht="15.75" customHeight="1">
      <c r="A22" s="31">
        <f t="shared" si="1"/>
        <v>15</v>
      </c>
      <c r="B22" s="35">
        <v>1164451</v>
      </c>
      <c r="C22" s="35">
        <v>282578</v>
      </c>
      <c r="D22" s="36" t="s">
        <v>49</v>
      </c>
      <c r="E22" s="37" t="s">
        <v>33</v>
      </c>
      <c r="F22" s="38">
        <v>1</v>
      </c>
      <c r="G22" s="28" t="s">
        <v>26</v>
      </c>
      <c r="H22" s="29">
        <v>38</v>
      </c>
      <c r="I22" s="32"/>
      <c r="J22" s="33"/>
      <c r="K22" s="30">
        <v>37587.86</v>
      </c>
      <c r="L22" s="30">
        <f t="shared" si="0"/>
        <v>37587.86</v>
      </c>
      <c r="M22" s="34"/>
      <c r="N22" s="20"/>
      <c r="O22" s="9"/>
    </row>
    <row r="23" spans="1:15" s="10" customFormat="1" ht="15.75" customHeight="1">
      <c r="A23" s="31">
        <f t="shared" si="1"/>
        <v>16</v>
      </c>
      <c r="B23" s="35">
        <v>1451374</v>
      </c>
      <c r="C23" s="35">
        <v>283087</v>
      </c>
      <c r="D23" s="36" t="s">
        <v>50</v>
      </c>
      <c r="E23" s="37" t="s">
        <v>33</v>
      </c>
      <c r="F23" s="38">
        <v>1</v>
      </c>
      <c r="G23" s="28" t="s">
        <v>26</v>
      </c>
      <c r="H23" s="29">
        <v>38</v>
      </c>
      <c r="I23" s="32"/>
      <c r="J23" s="33"/>
      <c r="K23" s="30">
        <v>674.07</v>
      </c>
      <c r="L23" s="30">
        <f t="shared" si="0"/>
        <v>674.07</v>
      </c>
      <c r="M23" s="34"/>
      <c r="N23" s="20"/>
      <c r="O23" s="9"/>
    </row>
    <row r="24" spans="1:15" s="10" customFormat="1" ht="15.75" customHeight="1">
      <c r="A24" s="31">
        <f t="shared" si="1"/>
        <v>17</v>
      </c>
      <c r="B24" s="35">
        <v>1354897</v>
      </c>
      <c r="C24" s="35">
        <v>283535</v>
      </c>
      <c r="D24" s="36" t="s">
        <v>51</v>
      </c>
      <c r="E24" s="37" t="s">
        <v>33</v>
      </c>
      <c r="F24" s="38">
        <v>5</v>
      </c>
      <c r="G24" s="28" t="s">
        <v>26</v>
      </c>
      <c r="H24" s="29">
        <v>38</v>
      </c>
      <c r="I24" s="32"/>
      <c r="J24" s="33"/>
      <c r="K24" s="30">
        <v>230.36</v>
      </c>
      <c r="L24" s="30">
        <f t="shared" si="0"/>
        <v>1151.8000000000002</v>
      </c>
      <c r="M24" s="34"/>
      <c r="N24" s="20"/>
      <c r="O24" s="9"/>
    </row>
    <row r="25" spans="1:15" s="10" customFormat="1" ht="15.75" customHeight="1">
      <c r="A25" s="31">
        <f t="shared" si="1"/>
        <v>18</v>
      </c>
      <c r="B25" s="35">
        <v>1248080</v>
      </c>
      <c r="C25" s="35">
        <v>283660</v>
      </c>
      <c r="D25" s="36" t="s">
        <v>52</v>
      </c>
      <c r="E25" s="37" t="s">
        <v>33</v>
      </c>
      <c r="F25" s="38">
        <v>2</v>
      </c>
      <c r="G25" s="28" t="s">
        <v>26</v>
      </c>
      <c r="H25" s="29">
        <v>38</v>
      </c>
      <c r="I25" s="32"/>
      <c r="J25" s="33"/>
      <c r="K25" s="30">
        <v>699.18</v>
      </c>
      <c r="L25" s="30">
        <f t="shared" si="0"/>
        <v>1398.36</v>
      </c>
      <c r="M25" s="34"/>
      <c r="N25" s="20"/>
      <c r="O25" s="9"/>
    </row>
    <row r="26" spans="1:15" s="10" customFormat="1" ht="15.75" customHeight="1">
      <c r="A26" s="31">
        <f t="shared" si="1"/>
        <v>19</v>
      </c>
      <c r="B26" s="35">
        <v>1380620</v>
      </c>
      <c r="C26" s="35">
        <v>283661</v>
      </c>
      <c r="D26" s="36" t="s">
        <v>53</v>
      </c>
      <c r="E26" s="37" t="s">
        <v>33</v>
      </c>
      <c r="F26" s="38">
        <v>2</v>
      </c>
      <c r="G26" s="28" t="s">
        <v>26</v>
      </c>
      <c r="H26" s="29">
        <v>38</v>
      </c>
      <c r="I26" s="32"/>
      <c r="J26" s="33"/>
      <c r="K26" s="30">
        <v>699.18</v>
      </c>
      <c r="L26" s="30">
        <f t="shared" si="0"/>
        <v>1398.36</v>
      </c>
      <c r="M26" s="34"/>
      <c r="N26" s="20"/>
      <c r="O26" s="9"/>
    </row>
    <row r="27" spans="1:15" s="10" customFormat="1" ht="15.75" customHeight="1">
      <c r="A27" s="31">
        <f t="shared" si="1"/>
        <v>20</v>
      </c>
      <c r="B27" s="35">
        <v>1380620</v>
      </c>
      <c r="C27" s="35">
        <v>283662</v>
      </c>
      <c r="D27" s="36" t="s">
        <v>54</v>
      </c>
      <c r="E27" s="37" t="s">
        <v>33</v>
      </c>
      <c r="F27" s="38">
        <v>2</v>
      </c>
      <c r="G27" s="28" t="s">
        <v>26</v>
      </c>
      <c r="H27" s="29">
        <v>38</v>
      </c>
      <c r="I27" s="32"/>
      <c r="J27" s="33"/>
      <c r="K27" s="30">
        <v>699.18</v>
      </c>
      <c r="L27" s="30">
        <f t="shared" si="0"/>
        <v>1398.36</v>
      </c>
      <c r="M27" s="34"/>
      <c r="N27" s="20"/>
      <c r="O27" s="9"/>
    </row>
    <row r="28" spans="1:15" s="10" customFormat="1" ht="15.75" customHeight="1">
      <c r="A28" s="31">
        <f t="shared" si="1"/>
        <v>21</v>
      </c>
      <c r="B28" s="35">
        <v>1380619</v>
      </c>
      <c r="C28" s="35">
        <v>283663</v>
      </c>
      <c r="D28" s="36" t="s">
        <v>55</v>
      </c>
      <c r="E28" s="37" t="s">
        <v>33</v>
      </c>
      <c r="F28" s="38">
        <v>2</v>
      </c>
      <c r="G28" s="28" t="s">
        <v>26</v>
      </c>
      <c r="H28" s="29">
        <v>38</v>
      </c>
      <c r="I28" s="32"/>
      <c r="J28" s="33"/>
      <c r="K28" s="30">
        <v>699.18</v>
      </c>
      <c r="L28" s="30">
        <f t="shared" si="0"/>
        <v>1398.36</v>
      </c>
      <c r="M28" s="34"/>
      <c r="N28" s="20"/>
      <c r="O28" s="9"/>
    </row>
    <row r="29" spans="1:15" s="10" customFormat="1" ht="15.75" customHeight="1">
      <c r="A29" s="31">
        <f t="shared" si="1"/>
        <v>22</v>
      </c>
      <c r="B29" s="35">
        <v>1380618</v>
      </c>
      <c r="C29" s="35">
        <v>283664</v>
      </c>
      <c r="D29" s="36" t="s">
        <v>56</v>
      </c>
      <c r="E29" s="37" t="s">
        <v>33</v>
      </c>
      <c r="F29" s="38">
        <v>2</v>
      </c>
      <c r="G29" s="28" t="s">
        <v>26</v>
      </c>
      <c r="H29" s="29">
        <v>38</v>
      </c>
      <c r="I29" s="32"/>
      <c r="J29" s="33"/>
      <c r="K29" s="30">
        <v>699.18</v>
      </c>
      <c r="L29" s="30">
        <f t="shared" si="0"/>
        <v>1398.36</v>
      </c>
      <c r="M29" s="34"/>
      <c r="N29" s="20"/>
      <c r="O29" s="9"/>
    </row>
    <row r="30" spans="1:15" s="10" customFormat="1" ht="15.75" customHeight="1">
      <c r="A30" s="31">
        <f t="shared" si="1"/>
        <v>23</v>
      </c>
      <c r="B30" s="35">
        <v>1850272</v>
      </c>
      <c r="C30" s="35">
        <v>283958</v>
      </c>
      <c r="D30" s="36" t="s">
        <v>57</v>
      </c>
      <c r="E30" s="37" t="s">
        <v>33</v>
      </c>
      <c r="F30" s="38">
        <v>1</v>
      </c>
      <c r="G30" s="28" t="s">
        <v>26</v>
      </c>
      <c r="H30" s="29">
        <v>38</v>
      </c>
      <c r="I30" s="32"/>
      <c r="J30" s="33"/>
      <c r="K30" s="30">
        <v>9408.95</v>
      </c>
      <c r="L30" s="30">
        <f t="shared" si="0"/>
        <v>9408.95</v>
      </c>
      <c r="M30" s="34"/>
      <c r="N30" s="20"/>
      <c r="O30" s="9"/>
    </row>
    <row r="31" spans="1:15" s="10" customFormat="1" ht="15.75" customHeight="1">
      <c r="A31" s="31">
        <f t="shared" si="1"/>
        <v>24</v>
      </c>
      <c r="B31" s="35">
        <v>1342016</v>
      </c>
      <c r="C31" s="35">
        <v>362216</v>
      </c>
      <c r="D31" s="36" t="s">
        <v>58</v>
      </c>
      <c r="E31" s="37" t="s">
        <v>33</v>
      </c>
      <c r="F31" s="38">
        <v>4</v>
      </c>
      <c r="G31" s="28" t="s">
        <v>26</v>
      </c>
      <c r="H31" s="29">
        <v>38</v>
      </c>
      <c r="I31" s="32"/>
      <c r="J31" s="33"/>
      <c r="K31" s="30">
        <v>1596.04</v>
      </c>
      <c r="L31" s="30">
        <f t="shared" si="0"/>
        <v>6384.16</v>
      </c>
      <c r="M31" s="34"/>
      <c r="N31" s="20"/>
      <c r="O31" s="9"/>
    </row>
    <row r="32" spans="1:15" s="10" customFormat="1" ht="15.75" customHeight="1">
      <c r="A32" s="31">
        <f t="shared" si="1"/>
        <v>25</v>
      </c>
      <c r="B32" s="35">
        <v>1015611</v>
      </c>
      <c r="C32" s="35">
        <v>362390</v>
      </c>
      <c r="D32" s="36" t="s">
        <v>59</v>
      </c>
      <c r="E32" s="37" t="s">
        <v>33</v>
      </c>
      <c r="F32" s="38">
        <v>1</v>
      </c>
      <c r="G32" s="28" t="s">
        <v>26</v>
      </c>
      <c r="H32" s="29">
        <v>38</v>
      </c>
      <c r="I32" s="32"/>
      <c r="J32" s="33"/>
      <c r="K32" s="30">
        <v>2649.71</v>
      </c>
      <c r="L32" s="30">
        <f t="shared" si="0"/>
        <v>2649.71</v>
      </c>
      <c r="M32" s="34"/>
      <c r="N32" s="20"/>
      <c r="O32" s="9"/>
    </row>
    <row r="33" spans="1:15" s="10" customFormat="1" ht="15.75" customHeight="1">
      <c r="A33" s="31">
        <f t="shared" si="1"/>
        <v>26</v>
      </c>
      <c r="B33" s="35">
        <v>1009086</v>
      </c>
      <c r="C33" s="35">
        <v>410575</v>
      </c>
      <c r="D33" s="36" t="s">
        <v>60</v>
      </c>
      <c r="E33" s="37" t="s">
        <v>33</v>
      </c>
      <c r="F33" s="38">
        <v>13</v>
      </c>
      <c r="G33" s="28" t="s">
        <v>26</v>
      </c>
      <c r="H33" s="29">
        <v>38</v>
      </c>
      <c r="I33" s="32"/>
      <c r="J33" s="33"/>
      <c r="K33" s="30">
        <v>71.57</v>
      </c>
      <c r="L33" s="30">
        <f t="shared" si="0"/>
        <v>930.4099999999999</v>
      </c>
      <c r="M33" s="34"/>
      <c r="N33" s="20"/>
      <c r="O33" s="9"/>
    </row>
    <row r="34" spans="1:15" s="10" customFormat="1" ht="15.75" customHeight="1">
      <c r="A34" s="31">
        <f t="shared" si="1"/>
        <v>27</v>
      </c>
      <c r="B34" s="35">
        <v>1009086</v>
      </c>
      <c r="C34" s="35">
        <v>410575</v>
      </c>
      <c r="D34" s="36" t="s">
        <v>60</v>
      </c>
      <c r="E34" s="37" t="s">
        <v>33</v>
      </c>
      <c r="F34" s="38">
        <v>25</v>
      </c>
      <c r="G34" s="28" t="s">
        <v>26</v>
      </c>
      <c r="H34" s="29">
        <v>38</v>
      </c>
      <c r="I34" s="32"/>
      <c r="J34" s="33"/>
      <c r="K34" s="30">
        <v>250.49</v>
      </c>
      <c r="L34" s="30">
        <f t="shared" si="0"/>
        <v>6262.25</v>
      </c>
      <c r="M34" s="34"/>
      <c r="N34" s="20"/>
      <c r="O34" s="9"/>
    </row>
    <row r="35" spans="1:15" s="10" customFormat="1" ht="15.75" customHeight="1">
      <c r="A35" s="31">
        <f t="shared" si="1"/>
        <v>28</v>
      </c>
      <c r="B35" s="35">
        <v>1387507</v>
      </c>
      <c r="C35" s="35">
        <v>410583</v>
      </c>
      <c r="D35" s="36" t="s">
        <v>61</v>
      </c>
      <c r="E35" s="37" t="s">
        <v>33</v>
      </c>
      <c r="F35" s="38">
        <v>30</v>
      </c>
      <c r="G35" s="28" t="s">
        <v>26</v>
      </c>
      <c r="H35" s="29">
        <v>38</v>
      </c>
      <c r="I35" s="32"/>
      <c r="J35" s="33"/>
      <c r="K35" s="30">
        <v>97.66</v>
      </c>
      <c r="L35" s="30">
        <f t="shared" si="0"/>
        <v>2929.7999999999997</v>
      </c>
      <c r="M35" s="34"/>
      <c r="N35" s="20"/>
      <c r="O35" s="9"/>
    </row>
    <row r="36" spans="1:15" s="10" customFormat="1" ht="15.75" customHeight="1">
      <c r="A36" s="31">
        <f t="shared" si="1"/>
        <v>29</v>
      </c>
      <c r="B36" s="35">
        <v>1380994</v>
      </c>
      <c r="C36" s="35">
        <v>410618</v>
      </c>
      <c r="D36" s="36" t="s">
        <v>62</v>
      </c>
      <c r="E36" s="37" t="s">
        <v>33</v>
      </c>
      <c r="F36" s="38">
        <v>5</v>
      </c>
      <c r="G36" s="28" t="s">
        <v>26</v>
      </c>
      <c r="H36" s="29">
        <v>38</v>
      </c>
      <c r="I36" s="32"/>
      <c r="J36" s="33"/>
      <c r="K36" s="30">
        <v>788.15</v>
      </c>
      <c r="L36" s="30">
        <f t="shared" si="0"/>
        <v>3940.75</v>
      </c>
      <c r="M36" s="34"/>
      <c r="N36" s="20"/>
      <c r="O36" s="9"/>
    </row>
    <row r="37" spans="1:15" s="10" customFormat="1" ht="15.75" customHeight="1">
      <c r="A37" s="31">
        <f t="shared" si="1"/>
        <v>30</v>
      </c>
      <c r="B37" s="35">
        <v>1221307</v>
      </c>
      <c r="C37" s="35">
        <v>410654</v>
      </c>
      <c r="D37" s="36" t="s">
        <v>63</v>
      </c>
      <c r="E37" s="37" t="s">
        <v>33</v>
      </c>
      <c r="F37" s="38">
        <v>30</v>
      </c>
      <c r="G37" s="28" t="s">
        <v>26</v>
      </c>
      <c r="H37" s="29">
        <v>38</v>
      </c>
      <c r="I37" s="32"/>
      <c r="J37" s="33"/>
      <c r="K37" s="30">
        <v>95.28</v>
      </c>
      <c r="L37" s="30">
        <f t="shared" si="0"/>
        <v>2858.4</v>
      </c>
      <c r="M37" s="34"/>
      <c r="N37" s="20"/>
      <c r="O37" s="9"/>
    </row>
    <row r="38" spans="1:15" s="10" customFormat="1" ht="15.75" customHeight="1">
      <c r="A38" s="31">
        <f t="shared" si="1"/>
        <v>31</v>
      </c>
      <c r="B38" s="35">
        <v>1106337</v>
      </c>
      <c r="C38" s="35">
        <v>410795</v>
      </c>
      <c r="D38" s="36" t="s">
        <v>64</v>
      </c>
      <c r="E38" s="37" t="s">
        <v>33</v>
      </c>
      <c r="F38" s="38">
        <v>5</v>
      </c>
      <c r="G38" s="28" t="s">
        <v>26</v>
      </c>
      <c r="H38" s="29">
        <v>38</v>
      </c>
      <c r="I38" s="32"/>
      <c r="J38" s="33"/>
      <c r="K38" s="30">
        <v>490.88</v>
      </c>
      <c r="L38" s="30">
        <f t="shared" si="0"/>
        <v>2454.4</v>
      </c>
      <c r="M38" s="34"/>
      <c r="N38" s="20"/>
      <c r="O38" s="9"/>
    </row>
    <row r="39" spans="1:15" s="10" customFormat="1" ht="15.75" customHeight="1">
      <c r="A39" s="31">
        <f t="shared" si="1"/>
        <v>32</v>
      </c>
      <c r="B39" s="35">
        <v>1039844</v>
      </c>
      <c r="C39" s="35">
        <v>410862</v>
      </c>
      <c r="D39" s="36" t="s">
        <v>65</v>
      </c>
      <c r="E39" s="37" t="s">
        <v>33</v>
      </c>
      <c r="F39" s="38">
        <v>40</v>
      </c>
      <c r="G39" s="28" t="s">
        <v>26</v>
      </c>
      <c r="H39" s="29">
        <v>38</v>
      </c>
      <c r="I39" s="32"/>
      <c r="J39" s="33"/>
      <c r="K39" s="30">
        <v>1495.07</v>
      </c>
      <c r="L39" s="30">
        <f t="shared" si="0"/>
        <v>59802.799999999996</v>
      </c>
      <c r="M39" s="34"/>
      <c r="N39" s="20"/>
      <c r="O39" s="9"/>
    </row>
    <row r="40" spans="1:15" s="10" customFormat="1" ht="15.75" customHeight="1">
      <c r="A40" s="31">
        <f t="shared" si="1"/>
        <v>33</v>
      </c>
      <c r="B40" s="35">
        <v>1503035</v>
      </c>
      <c r="C40" s="35">
        <v>411202</v>
      </c>
      <c r="D40" s="36" t="s">
        <v>66</v>
      </c>
      <c r="E40" s="37" t="s">
        <v>33</v>
      </c>
      <c r="F40" s="38">
        <v>38</v>
      </c>
      <c r="G40" s="28" t="s">
        <v>26</v>
      </c>
      <c r="H40" s="29">
        <v>38</v>
      </c>
      <c r="I40" s="32"/>
      <c r="J40" s="33"/>
      <c r="K40" s="30">
        <v>265.57</v>
      </c>
      <c r="L40" s="30">
        <f t="shared" si="0"/>
        <v>10091.66</v>
      </c>
      <c r="M40" s="34"/>
      <c r="N40" s="20"/>
      <c r="O40" s="9"/>
    </row>
    <row r="41" spans="1:15" s="10" customFormat="1" ht="15.75" customHeight="1">
      <c r="A41" s="31">
        <f t="shared" si="1"/>
        <v>34</v>
      </c>
      <c r="B41" s="35">
        <v>1005274</v>
      </c>
      <c r="C41" s="35">
        <v>411204</v>
      </c>
      <c r="D41" s="36" t="s">
        <v>35</v>
      </c>
      <c r="E41" s="37" t="s">
        <v>33</v>
      </c>
      <c r="F41" s="38">
        <v>41</v>
      </c>
      <c r="G41" s="28" t="s">
        <v>26</v>
      </c>
      <c r="H41" s="29">
        <v>38</v>
      </c>
      <c r="I41" s="32"/>
      <c r="J41" s="33"/>
      <c r="K41" s="30">
        <v>214.38</v>
      </c>
      <c r="L41" s="30">
        <f t="shared" si="0"/>
        <v>8789.58</v>
      </c>
      <c r="M41" s="34"/>
      <c r="N41" s="20"/>
      <c r="O41" s="9"/>
    </row>
    <row r="42" spans="1:15" s="10" customFormat="1" ht="15.75" customHeight="1">
      <c r="A42" s="31">
        <f t="shared" si="1"/>
        <v>35</v>
      </c>
      <c r="B42" s="35">
        <v>1588234</v>
      </c>
      <c r="C42" s="35">
        <v>411211</v>
      </c>
      <c r="D42" s="36" t="s">
        <v>67</v>
      </c>
      <c r="E42" s="37" t="s">
        <v>33</v>
      </c>
      <c r="F42" s="38">
        <v>30</v>
      </c>
      <c r="G42" s="28" t="s">
        <v>26</v>
      </c>
      <c r="H42" s="29">
        <v>38</v>
      </c>
      <c r="I42" s="32"/>
      <c r="J42" s="33"/>
      <c r="K42" s="30">
        <v>327.13</v>
      </c>
      <c r="L42" s="30">
        <f t="shared" si="0"/>
        <v>9813.9</v>
      </c>
      <c r="M42" s="34"/>
      <c r="N42" s="20"/>
      <c r="O42" s="9"/>
    </row>
    <row r="43" spans="1:15" s="10" customFormat="1" ht="15.75" customHeight="1">
      <c r="A43" s="31">
        <f t="shared" si="1"/>
        <v>36</v>
      </c>
      <c r="B43" s="35">
        <v>1748533</v>
      </c>
      <c r="C43" s="35">
        <v>411214</v>
      </c>
      <c r="D43" s="36" t="s">
        <v>68</v>
      </c>
      <c r="E43" s="37" t="s">
        <v>33</v>
      </c>
      <c r="F43" s="38">
        <v>144</v>
      </c>
      <c r="G43" s="28" t="s">
        <v>26</v>
      </c>
      <c r="H43" s="29">
        <v>38</v>
      </c>
      <c r="I43" s="32"/>
      <c r="J43" s="33"/>
      <c r="K43" s="30">
        <v>0.03</v>
      </c>
      <c r="L43" s="30">
        <f t="shared" si="0"/>
        <v>4.32</v>
      </c>
      <c r="M43" s="34"/>
      <c r="N43" s="20"/>
      <c r="O43" s="9"/>
    </row>
    <row r="44" spans="1:15" s="10" customFormat="1" ht="15.75" customHeight="1">
      <c r="A44" s="31">
        <f t="shared" si="1"/>
        <v>37</v>
      </c>
      <c r="B44" s="35">
        <v>1588236</v>
      </c>
      <c r="C44" s="35">
        <v>411215</v>
      </c>
      <c r="D44" s="36" t="s">
        <v>69</v>
      </c>
      <c r="E44" s="37" t="s">
        <v>33</v>
      </c>
      <c r="F44" s="38">
        <v>28</v>
      </c>
      <c r="G44" s="28" t="s">
        <v>26</v>
      </c>
      <c r="H44" s="29">
        <v>38</v>
      </c>
      <c r="I44" s="32"/>
      <c r="J44" s="33"/>
      <c r="K44" s="30">
        <v>338.24</v>
      </c>
      <c r="L44" s="30">
        <f t="shared" si="0"/>
        <v>9470.720000000001</v>
      </c>
      <c r="M44" s="34"/>
      <c r="N44" s="20"/>
      <c r="O44" s="9"/>
    </row>
    <row r="45" spans="1:15" s="10" customFormat="1" ht="15.75" customHeight="1">
      <c r="A45" s="31">
        <f t="shared" si="1"/>
        <v>38</v>
      </c>
      <c r="B45" s="35">
        <v>1447583</v>
      </c>
      <c r="C45" s="35">
        <v>411278</v>
      </c>
      <c r="D45" s="36" t="s">
        <v>70</v>
      </c>
      <c r="E45" s="37" t="s">
        <v>33</v>
      </c>
      <c r="F45" s="38">
        <v>49</v>
      </c>
      <c r="G45" s="28" t="s">
        <v>26</v>
      </c>
      <c r="H45" s="29">
        <v>38</v>
      </c>
      <c r="I45" s="32"/>
      <c r="J45" s="33"/>
      <c r="K45" s="30">
        <v>1402.32</v>
      </c>
      <c r="L45" s="30">
        <f t="shared" si="0"/>
        <v>68713.68</v>
      </c>
      <c r="M45" s="34"/>
      <c r="N45" s="20"/>
      <c r="O45" s="9"/>
    </row>
    <row r="46" spans="1:15" s="10" customFormat="1" ht="15.75" customHeight="1">
      <c r="A46" s="31">
        <f t="shared" si="1"/>
        <v>39</v>
      </c>
      <c r="B46" s="35">
        <v>1070579</v>
      </c>
      <c r="C46" s="35">
        <v>411634</v>
      </c>
      <c r="D46" s="36" t="s">
        <v>71</v>
      </c>
      <c r="E46" s="37" t="s">
        <v>33</v>
      </c>
      <c r="F46" s="38">
        <v>5</v>
      </c>
      <c r="G46" s="28" t="s">
        <v>26</v>
      </c>
      <c r="H46" s="29">
        <v>38</v>
      </c>
      <c r="I46" s="32"/>
      <c r="J46" s="33"/>
      <c r="K46" s="30">
        <v>3630.61</v>
      </c>
      <c r="L46" s="30">
        <f t="shared" si="0"/>
        <v>18153.05</v>
      </c>
      <c r="M46" s="34"/>
      <c r="N46" s="20"/>
      <c r="O46" s="9"/>
    </row>
    <row r="47" spans="1:15" s="10" customFormat="1" ht="15.75" customHeight="1">
      <c r="A47" s="31">
        <f t="shared" si="1"/>
        <v>40</v>
      </c>
      <c r="B47" s="35">
        <v>1053458</v>
      </c>
      <c r="C47" s="35">
        <v>411638</v>
      </c>
      <c r="D47" s="36" t="s">
        <v>72</v>
      </c>
      <c r="E47" s="37" t="s">
        <v>33</v>
      </c>
      <c r="F47" s="38">
        <v>11</v>
      </c>
      <c r="G47" s="28" t="s">
        <v>26</v>
      </c>
      <c r="H47" s="29">
        <v>38</v>
      </c>
      <c r="I47" s="32"/>
      <c r="J47" s="33"/>
      <c r="K47" s="30">
        <v>129.11</v>
      </c>
      <c r="L47" s="30">
        <f t="shared" si="0"/>
        <v>1420.21</v>
      </c>
      <c r="M47" s="34"/>
      <c r="N47" s="20"/>
      <c r="O47" s="9"/>
    </row>
    <row r="48" spans="1:15" s="10" customFormat="1" ht="15.75" customHeight="1">
      <c r="A48" s="31">
        <f t="shared" si="1"/>
        <v>41</v>
      </c>
      <c r="B48" s="35">
        <v>1670407</v>
      </c>
      <c r="C48" s="35">
        <v>411640</v>
      </c>
      <c r="D48" s="36" t="s">
        <v>73</v>
      </c>
      <c r="E48" s="37" t="s">
        <v>33</v>
      </c>
      <c r="F48" s="38">
        <v>49</v>
      </c>
      <c r="G48" s="28" t="s">
        <v>26</v>
      </c>
      <c r="H48" s="29">
        <v>38</v>
      </c>
      <c r="I48" s="32"/>
      <c r="J48" s="33"/>
      <c r="K48" s="30">
        <v>129.11</v>
      </c>
      <c r="L48" s="30">
        <f t="shared" si="0"/>
        <v>6326.39</v>
      </c>
      <c r="M48" s="34"/>
      <c r="N48" s="20"/>
      <c r="O48" s="9"/>
    </row>
    <row r="49" spans="1:15" s="10" customFormat="1" ht="15.75" customHeight="1">
      <c r="A49" s="31">
        <f t="shared" si="1"/>
        <v>42</v>
      </c>
      <c r="B49" s="35">
        <v>1669857</v>
      </c>
      <c r="C49" s="35">
        <v>411682</v>
      </c>
      <c r="D49" s="36" t="s">
        <v>74</v>
      </c>
      <c r="E49" s="37" t="s">
        <v>33</v>
      </c>
      <c r="F49" s="38">
        <v>156</v>
      </c>
      <c r="G49" s="28" t="s">
        <v>26</v>
      </c>
      <c r="H49" s="29">
        <v>38</v>
      </c>
      <c r="I49" s="32"/>
      <c r="J49" s="33"/>
      <c r="K49" s="30">
        <v>55.58</v>
      </c>
      <c r="L49" s="30">
        <f t="shared" si="0"/>
        <v>8670.48</v>
      </c>
      <c r="M49" s="34"/>
      <c r="N49" s="20"/>
      <c r="O49" s="9"/>
    </row>
    <row r="50" spans="1:15" s="10" customFormat="1" ht="15.75" customHeight="1">
      <c r="A50" s="31">
        <f t="shared" si="1"/>
        <v>43</v>
      </c>
      <c r="B50" s="35">
        <v>1502835</v>
      </c>
      <c r="C50" s="35">
        <v>411891</v>
      </c>
      <c r="D50" s="36" t="s">
        <v>36</v>
      </c>
      <c r="E50" s="37" t="s">
        <v>33</v>
      </c>
      <c r="F50" s="38">
        <v>10</v>
      </c>
      <c r="G50" s="28" t="s">
        <v>26</v>
      </c>
      <c r="H50" s="29">
        <v>38</v>
      </c>
      <c r="I50" s="32"/>
      <c r="J50" s="33"/>
      <c r="K50" s="30">
        <v>216.39</v>
      </c>
      <c r="L50" s="30">
        <f t="shared" si="0"/>
        <v>2163.8999999999996</v>
      </c>
      <c r="M50" s="34"/>
      <c r="N50" s="20"/>
      <c r="O50" s="9"/>
    </row>
    <row r="51" spans="1:15" s="10" customFormat="1" ht="15.75" customHeight="1">
      <c r="A51" s="31">
        <f t="shared" si="1"/>
        <v>44</v>
      </c>
      <c r="B51" s="35">
        <v>1126056</v>
      </c>
      <c r="C51" s="35">
        <v>412135</v>
      </c>
      <c r="D51" s="36" t="s">
        <v>75</v>
      </c>
      <c r="E51" s="37" t="s">
        <v>33</v>
      </c>
      <c r="F51" s="38">
        <v>20</v>
      </c>
      <c r="G51" s="28" t="s">
        <v>26</v>
      </c>
      <c r="H51" s="29">
        <v>38</v>
      </c>
      <c r="I51" s="32"/>
      <c r="J51" s="33"/>
      <c r="K51" s="30">
        <v>400.18</v>
      </c>
      <c r="L51" s="30">
        <f t="shared" si="0"/>
        <v>8003.6</v>
      </c>
      <c r="M51" s="34"/>
      <c r="N51" s="20"/>
      <c r="O51" s="9"/>
    </row>
    <row r="52" spans="1:15" s="10" customFormat="1" ht="15.75" customHeight="1">
      <c r="A52" s="31">
        <f t="shared" si="1"/>
        <v>45</v>
      </c>
      <c r="B52" s="35">
        <v>1147620</v>
      </c>
      <c r="C52" s="35">
        <v>412138</v>
      </c>
      <c r="D52" s="36" t="s">
        <v>76</v>
      </c>
      <c r="E52" s="37" t="s">
        <v>33</v>
      </c>
      <c r="F52" s="38">
        <v>1</v>
      </c>
      <c r="G52" s="28" t="s">
        <v>26</v>
      </c>
      <c r="H52" s="29">
        <v>38</v>
      </c>
      <c r="I52" s="32"/>
      <c r="J52" s="33"/>
      <c r="K52" s="30">
        <v>2058.05</v>
      </c>
      <c r="L52" s="30">
        <f t="shared" si="0"/>
        <v>2058.05</v>
      </c>
      <c r="M52" s="34"/>
      <c r="N52" s="20"/>
      <c r="O52" s="9"/>
    </row>
    <row r="53" spans="1:15" s="10" customFormat="1" ht="15.75" customHeight="1">
      <c r="A53" s="31">
        <f t="shared" si="1"/>
        <v>46</v>
      </c>
      <c r="B53" s="35">
        <v>1150952</v>
      </c>
      <c r="C53" s="35">
        <v>412217</v>
      </c>
      <c r="D53" s="36" t="s">
        <v>77</v>
      </c>
      <c r="E53" s="37" t="s">
        <v>33</v>
      </c>
      <c r="F53" s="38">
        <v>36</v>
      </c>
      <c r="G53" s="28" t="s">
        <v>26</v>
      </c>
      <c r="H53" s="29">
        <v>38</v>
      </c>
      <c r="I53" s="32"/>
      <c r="J53" s="33"/>
      <c r="K53" s="30">
        <v>0.04</v>
      </c>
      <c r="L53" s="30">
        <f t="shared" si="0"/>
        <v>1.44</v>
      </c>
      <c r="M53" s="34"/>
      <c r="N53" s="20"/>
      <c r="O53" s="9"/>
    </row>
    <row r="54" spans="1:15" s="10" customFormat="1" ht="15.75" customHeight="1">
      <c r="A54" s="31">
        <f t="shared" si="1"/>
        <v>47</v>
      </c>
      <c r="B54" s="35">
        <v>1661679</v>
      </c>
      <c r="C54" s="35">
        <v>412230</v>
      </c>
      <c r="D54" s="36" t="s">
        <v>78</v>
      </c>
      <c r="E54" s="37" t="s">
        <v>33</v>
      </c>
      <c r="F54" s="38">
        <v>2</v>
      </c>
      <c r="G54" s="28" t="s">
        <v>26</v>
      </c>
      <c r="H54" s="29">
        <v>38</v>
      </c>
      <c r="I54" s="32"/>
      <c r="J54" s="33"/>
      <c r="K54" s="30">
        <v>0.04</v>
      </c>
      <c r="L54" s="30">
        <f t="shared" si="0"/>
        <v>0.08</v>
      </c>
      <c r="M54" s="34"/>
      <c r="N54" s="20"/>
      <c r="O54" s="9"/>
    </row>
    <row r="55" spans="1:15" s="10" customFormat="1" ht="15.75" customHeight="1">
      <c r="A55" s="31">
        <f t="shared" si="1"/>
        <v>48</v>
      </c>
      <c r="B55" s="35">
        <v>1018567</v>
      </c>
      <c r="C55" s="35">
        <v>412286</v>
      </c>
      <c r="D55" s="36" t="s">
        <v>79</v>
      </c>
      <c r="E55" s="37" t="s">
        <v>33</v>
      </c>
      <c r="F55" s="38">
        <v>4</v>
      </c>
      <c r="G55" s="28" t="s">
        <v>26</v>
      </c>
      <c r="H55" s="29">
        <v>38</v>
      </c>
      <c r="I55" s="32"/>
      <c r="J55" s="33"/>
      <c r="K55" s="30">
        <v>165.95</v>
      </c>
      <c r="L55" s="30">
        <f t="shared" si="0"/>
        <v>663.8</v>
      </c>
      <c r="M55" s="34"/>
      <c r="N55" s="20"/>
      <c r="O55" s="9"/>
    </row>
    <row r="56" spans="1:15" s="10" customFormat="1" ht="15.75" customHeight="1">
      <c r="A56" s="31">
        <f t="shared" si="1"/>
        <v>49</v>
      </c>
      <c r="B56" s="35">
        <v>1008960</v>
      </c>
      <c r="C56" s="35">
        <v>412287</v>
      </c>
      <c r="D56" s="36" t="s">
        <v>80</v>
      </c>
      <c r="E56" s="37" t="s">
        <v>33</v>
      </c>
      <c r="F56" s="38">
        <v>19</v>
      </c>
      <c r="G56" s="28" t="s">
        <v>26</v>
      </c>
      <c r="H56" s="29">
        <v>38</v>
      </c>
      <c r="I56" s="32"/>
      <c r="J56" s="33"/>
      <c r="K56" s="30">
        <v>165.95</v>
      </c>
      <c r="L56" s="30">
        <f t="shared" si="0"/>
        <v>3153.0499999999997</v>
      </c>
      <c r="M56" s="34"/>
      <c r="N56" s="20"/>
      <c r="O56" s="9"/>
    </row>
    <row r="57" spans="1:15" s="10" customFormat="1" ht="15.75" customHeight="1">
      <c r="A57" s="31">
        <f t="shared" si="1"/>
        <v>50</v>
      </c>
      <c r="B57" s="35">
        <v>1274453</v>
      </c>
      <c r="C57" s="35">
        <v>412289</v>
      </c>
      <c r="D57" s="36" t="s">
        <v>81</v>
      </c>
      <c r="E57" s="37" t="s">
        <v>33</v>
      </c>
      <c r="F57" s="38">
        <v>3</v>
      </c>
      <c r="G57" s="28" t="s">
        <v>26</v>
      </c>
      <c r="H57" s="29">
        <v>38</v>
      </c>
      <c r="I57" s="32"/>
      <c r="J57" s="33"/>
      <c r="K57" s="30">
        <v>141.94</v>
      </c>
      <c r="L57" s="30">
        <f t="shared" si="0"/>
        <v>425.82</v>
      </c>
      <c r="M57" s="34"/>
      <c r="N57" s="20"/>
      <c r="O57" s="9"/>
    </row>
    <row r="58" spans="1:15" s="10" customFormat="1" ht="15.75" customHeight="1">
      <c r="A58" s="31">
        <f t="shared" si="1"/>
        <v>51</v>
      </c>
      <c r="B58" s="35">
        <v>1126760</v>
      </c>
      <c r="C58" s="35">
        <v>412307</v>
      </c>
      <c r="D58" s="36" t="s">
        <v>82</v>
      </c>
      <c r="E58" s="37" t="s">
        <v>33</v>
      </c>
      <c r="F58" s="38">
        <v>5</v>
      </c>
      <c r="G58" s="28" t="s">
        <v>26</v>
      </c>
      <c r="H58" s="29">
        <v>38</v>
      </c>
      <c r="I58" s="32"/>
      <c r="J58" s="33"/>
      <c r="K58" s="30">
        <v>0.02</v>
      </c>
      <c r="L58" s="30">
        <f t="shared" si="0"/>
        <v>0.1</v>
      </c>
      <c r="M58" s="34"/>
      <c r="N58" s="20"/>
      <c r="O58" s="9"/>
    </row>
    <row r="59" spans="1:15" s="10" customFormat="1" ht="15.75" customHeight="1">
      <c r="A59" s="31">
        <f t="shared" si="1"/>
        <v>52</v>
      </c>
      <c r="B59" s="35">
        <v>1104990</v>
      </c>
      <c r="C59" s="35">
        <v>412316</v>
      </c>
      <c r="D59" s="36" t="s">
        <v>83</v>
      </c>
      <c r="E59" s="37" t="s">
        <v>33</v>
      </c>
      <c r="F59" s="38">
        <v>258</v>
      </c>
      <c r="G59" s="28" t="s">
        <v>26</v>
      </c>
      <c r="H59" s="29">
        <v>38</v>
      </c>
      <c r="I59" s="32"/>
      <c r="J59" s="33"/>
      <c r="K59" s="30">
        <v>0.02</v>
      </c>
      <c r="L59" s="30">
        <f t="shared" si="0"/>
        <v>5.16</v>
      </c>
      <c r="M59" s="34"/>
      <c r="N59" s="20"/>
      <c r="O59" s="9"/>
    </row>
    <row r="60" spans="1:15" s="10" customFormat="1" ht="15.75" customHeight="1">
      <c r="A60" s="31">
        <f t="shared" si="1"/>
        <v>53</v>
      </c>
      <c r="B60" s="35">
        <v>1125681</v>
      </c>
      <c r="C60" s="35">
        <v>412325</v>
      </c>
      <c r="D60" s="36" t="s">
        <v>84</v>
      </c>
      <c r="E60" s="37" t="s">
        <v>33</v>
      </c>
      <c r="F60" s="38">
        <v>38</v>
      </c>
      <c r="G60" s="28" t="s">
        <v>26</v>
      </c>
      <c r="H60" s="29">
        <v>38</v>
      </c>
      <c r="I60" s="32"/>
      <c r="J60" s="33"/>
      <c r="K60" s="30">
        <v>0.02</v>
      </c>
      <c r="L60" s="30">
        <f t="shared" si="0"/>
        <v>0.76</v>
      </c>
      <c r="M60" s="34"/>
      <c r="N60" s="20"/>
      <c r="O60" s="9"/>
    </row>
    <row r="61" spans="1:15" s="10" customFormat="1" ht="15.75" customHeight="1">
      <c r="A61" s="31">
        <f t="shared" si="1"/>
        <v>54</v>
      </c>
      <c r="B61" s="35">
        <v>1008944</v>
      </c>
      <c r="C61" s="35">
        <v>412326</v>
      </c>
      <c r="D61" s="36" t="s">
        <v>85</v>
      </c>
      <c r="E61" s="37" t="s">
        <v>33</v>
      </c>
      <c r="F61" s="38">
        <v>85</v>
      </c>
      <c r="G61" s="28" t="s">
        <v>26</v>
      </c>
      <c r="H61" s="29">
        <v>38</v>
      </c>
      <c r="I61" s="32"/>
      <c r="J61" s="33"/>
      <c r="K61" s="30">
        <v>0.02</v>
      </c>
      <c r="L61" s="30">
        <f t="shared" si="0"/>
        <v>1.7</v>
      </c>
      <c r="M61" s="34"/>
      <c r="N61" s="20"/>
      <c r="O61" s="9"/>
    </row>
    <row r="62" spans="1:15" s="10" customFormat="1" ht="15.75" customHeight="1">
      <c r="A62" s="31">
        <f t="shared" si="1"/>
        <v>55</v>
      </c>
      <c r="B62" s="35">
        <v>1008943</v>
      </c>
      <c r="C62" s="35">
        <v>412327</v>
      </c>
      <c r="D62" s="36" t="s">
        <v>86</v>
      </c>
      <c r="E62" s="37" t="s">
        <v>33</v>
      </c>
      <c r="F62" s="38">
        <v>55</v>
      </c>
      <c r="G62" s="28" t="s">
        <v>26</v>
      </c>
      <c r="H62" s="29">
        <v>38</v>
      </c>
      <c r="I62" s="32"/>
      <c r="J62" s="33"/>
      <c r="K62" s="30">
        <v>0.02</v>
      </c>
      <c r="L62" s="30">
        <f t="shared" si="0"/>
        <v>1.1</v>
      </c>
      <c r="M62" s="34"/>
      <c r="N62" s="20"/>
      <c r="O62" s="9"/>
    </row>
    <row r="63" spans="1:15" s="10" customFormat="1" ht="15.75" customHeight="1">
      <c r="A63" s="31">
        <f t="shared" si="1"/>
        <v>56</v>
      </c>
      <c r="B63" s="35">
        <v>1131471</v>
      </c>
      <c r="C63" s="35">
        <v>413065</v>
      </c>
      <c r="D63" s="36" t="s">
        <v>87</v>
      </c>
      <c r="E63" s="37" t="s">
        <v>34</v>
      </c>
      <c r="F63" s="38">
        <v>1</v>
      </c>
      <c r="G63" s="28" t="s">
        <v>26</v>
      </c>
      <c r="H63" s="29">
        <v>38</v>
      </c>
      <c r="I63" s="32"/>
      <c r="J63" s="33"/>
      <c r="K63" s="30">
        <v>849.41</v>
      </c>
      <c r="L63" s="30">
        <f t="shared" si="0"/>
        <v>849.41</v>
      </c>
      <c r="M63" s="34"/>
      <c r="N63" s="20"/>
      <c r="O63" s="9"/>
    </row>
    <row r="64" spans="1:15" s="10" customFormat="1" ht="15.75" customHeight="1">
      <c r="A64" s="31">
        <f t="shared" si="1"/>
        <v>57</v>
      </c>
      <c r="B64" s="35">
        <v>1779699</v>
      </c>
      <c r="C64" s="35">
        <v>413209</v>
      </c>
      <c r="D64" s="36" t="s">
        <v>88</v>
      </c>
      <c r="E64" s="37" t="s">
        <v>33</v>
      </c>
      <c r="F64" s="38">
        <v>32</v>
      </c>
      <c r="G64" s="28" t="s">
        <v>26</v>
      </c>
      <c r="H64" s="29">
        <v>38</v>
      </c>
      <c r="I64" s="32"/>
      <c r="J64" s="33"/>
      <c r="K64" s="30">
        <v>0.02</v>
      </c>
      <c r="L64" s="30">
        <f t="shared" si="0"/>
        <v>0.64</v>
      </c>
      <c r="M64" s="34"/>
      <c r="N64" s="20"/>
      <c r="O64" s="9"/>
    </row>
    <row r="65" spans="1:15" s="10" customFormat="1" ht="15.75" customHeight="1">
      <c r="A65" s="31">
        <f t="shared" si="1"/>
        <v>58</v>
      </c>
      <c r="B65" s="35">
        <v>1008944</v>
      </c>
      <c r="C65" s="35">
        <v>413212</v>
      </c>
      <c r="D65" s="36" t="s">
        <v>89</v>
      </c>
      <c r="E65" s="37" t="s">
        <v>33</v>
      </c>
      <c r="F65" s="38">
        <v>47</v>
      </c>
      <c r="G65" s="28" t="s">
        <v>26</v>
      </c>
      <c r="H65" s="29">
        <v>38</v>
      </c>
      <c r="I65" s="32"/>
      <c r="J65" s="33"/>
      <c r="K65" s="30">
        <v>0.02</v>
      </c>
      <c r="L65" s="30">
        <f t="shared" si="0"/>
        <v>0.9400000000000001</v>
      </c>
      <c r="M65" s="34"/>
      <c r="N65" s="20"/>
      <c r="O65" s="9"/>
    </row>
    <row r="66" spans="1:15" s="10" customFormat="1" ht="15.75" customHeight="1">
      <c r="A66" s="31">
        <f t="shared" si="1"/>
        <v>59</v>
      </c>
      <c r="B66" s="35">
        <v>1699509</v>
      </c>
      <c r="C66" s="35">
        <v>413217</v>
      </c>
      <c r="D66" s="36" t="s">
        <v>90</v>
      </c>
      <c r="E66" s="37" t="s">
        <v>33</v>
      </c>
      <c r="F66" s="38">
        <v>3</v>
      </c>
      <c r="G66" s="28" t="s">
        <v>26</v>
      </c>
      <c r="H66" s="29">
        <v>38</v>
      </c>
      <c r="I66" s="32"/>
      <c r="J66" s="33"/>
      <c r="K66" s="30">
        <v>0.02</v>
      </c>
      <c r="L66" s="30">
        <f t="shared" si="0"/>
        <v>0.06</v>
      </c>
      <c r="M66" s="34"/>
      <c r="N66" s="20"/>
      <c r="O66" s="9"/>
    </row>
    <row r="67" spans="1:15" s="10" customFormat="1" ht="15.75" customHeight="1">
      <c r="A67" s="31">
        <f t="shared" si="1"/>
        <v>60</v>
      </c>
      <c r="B67" s="35">
        <v>1169226</v>
      </c>
      <c r="C67" s="35">
        <v>413223</v>
      </c>
      <c r="D67" s="36" t="s">
        <v>91</v>
      </c>
      <c r="E67" s="37" t="s">
        <v>33</v>
      </c>
      <c r="F67" s="38">
        <v>5</v>
      </c>
      <c r="G67" s="28" t="s">
        <v>26</v>
      </c>
      <c r="H67" s="29">
        <v>38</v>
      </c>
      <c r="I67" s="32"/>
      <c r="J67" s="33"/>
      <c r="K67" s="30">
        <v>0.02</v>
      </c>
      <c r="L67" s="30">
        <f t="shared" si="0"/>
        <v>0.1</v>
      </c>
      <c r="M67" s="34"/>
      <c r="N67" s="20"/>
      <c r="O67" s="9"/>
    </row>
    <row r="68" spans="1:15" s="10" customFormat="1" ht="15.75" customHeight="1">
      <c r="A68" s="31">
        <f t="shared" si="1"/>
        <v>61</v>
      </c>
      <c r="B68" s="35">
        <v>1325851</v>
      </c>
      <c r="C68" s="35">
        <v>413843</v>
      </c>
      <c r="D68" s="36" t="s">
        <v>92</v>
      </c>
      <c r="E68" s="37" t="s">
        <v>33</v>
      </c>
      <c r="F68" s="38">
        <v>20</v>
      </c>
      <c r="G68" s="28" t="s">
        <v>26</v>
      </c>
      <c r="H68" s="29">
        <v>38</v>
      </c>
      <c r="I68" s="32"/>
      <c r="J68" s="33"/>
      <c r="K68" s="30">
        <v>1807.58</v>
      </c>
      <c r="L68" s="30">
        <f t="shared" si="0"/>
        <v>36151.6</v>
      </c>
      <c r="M68" s="34"/>
      <c r="N68" s="20"/>
      <c r="O68" s="9"/>
    </row>
    <row r="69" spans="1:15" s="10" customFormat="1" ht="15.75" customHeight="1">
      <c r="A69" s="31">
        <f t="shared" si="1"/>
        <v>62</v>
      </c>
      <c r="B69" s="35">
        <v>1325851</v>
      </c>
      <c r="C69" s="35">
        <v>413847</v>
      </c>
      <c r="D69" s="36" t="s">
        <v>93</v>
      </c>
      <c r="E69" s="37" t="s">
        <v>33</v>
      </c>
      <c r="F69" s="38">
        <v>10</v>
      </c>
      <c r="G69" s="28" t="s">
        <v>26</v>
      </c>
      <c r="H69" s="29">
        <v>38</v>
      </c>
      <c r="I69" s="32"/>
      <c r="J69" s="33"/>
      <c r="K69" s="30">
        <v>1556.27</v>
      </c>
      <c r="L69" s="30">
        <f t="shared" si="0"/>
        <v>15562.7</v>
      </c>
      <c r="M69" s="34"/>
      <c r="N69" s="20"/>
      <c r="O69" s="9"/>
    </row>
    <row r="70" spans="1:15" s="10" customFormat="1" ht="15.75" customHeight="1">
      <c r="A70" s="31">
        <f t="shared" si="1"/>
        <v>63</v>
      </c>
      <c r="B70" s="35">
        <v>1480013</v>
      </c>
      <c r="C70" s="35">
        <v>413850</v>
      </c>
      <c r="D70" s="36" t="s">
        <v>94</v>
      </c>
      <c r="E70" s="37" t="s">
        <v>33</v>
      </c>
      <c r="F70" s="38">
        <v>3</v>
      </c>
      <c r="G70" s="28" t="s">
        <v>26</v>
      </c>
      <c r="H70" s="29">
        <v>38</v>
      </c>
      <c r="I70" s="32"/>
      <c r="J70" s="33"/>
      <c r="K70" s="30">
        <v>8689.82</v>
      </c>
      <c r="L70" s="30">
        <f t="shared" si="0"/>
        <v>26069.46</v>
      </c>
      <c r="M70" s="34"/>
      <c r="N70" s="20"/>
      <c r="O70" s="9"/>
    </row>
    <row r="71" spans="1:15" s="10" customFormat="1" ht="15.75" customHeight="1">
      <c r="A71" s="31">
        <f t="shared" si="1"/>
        <v>64</v>
      </c>
      <c r="B71" s="35">
        <v>1814920</v>
      </c>
      <c r="C71" s="35">
        <v>414134</v>
      </c>
      <c r="D71" s="36" t="s">
        <v>95</v>
      </c>
      <c r="E71" s="37" t="s">
        <v>34</v>
      </c>
      <c r="F71" s="38">
        <v>1</v>
      </c>
      <c r="G71" s="28" t="s">
        <v>26</v>
      </c>
      <c r="H71" s="29">
        <v>38</v>
      </c>
      <c r="I71" s="32"/>
      <c r="J71" s="33"/>
      <c r="K71" s="30">
        <v>70595.41</v>
      </c>
      <c r="L71" s="30">
        <f t="shared" si="0"/>
        <v>70595.41</v>
      </c>
      <c r="M71" s="34"/>
      <c r="N71" s="20"/>
      <c r="O71" s="9"/>
    </row>
    <row r="72" spans="1:15" s="10" customFormat="1" ht="15.75" customHeight="1">
      <c r="A72" s="31">
        <f t="shared" si="1"/>
        <v>65</v>
      </c>
      <c r="B72" s="35">
        <v>1005288</v>
      </c>
      <c r="C72" s="35">
        <v>415804</v>
      </c>
      <c r="D72" s="36" t="s">
        <v>96</v>
      </c>
      <c r="E72" s="37" t="s">
        <v>33</v>
      </c>
      <c r="F72" s="38">
        <v>4</v>
      </c>
      <c r="G72" s="28" t="s">
        <v>26</v>
      </c>
      <c r="H72" s="29">
        <v>38</v>
      </c>
      <c r="I72" s="32"/>
      <c r="J72" s="33"/>
      <c r="K72" s="30">
        <v>261.9</v>
      </c>
      <c r="L72" s="30">
        <f t="shared" si="0"/>
        <v>1047.6</v>
      </c>
      <c r="M72" s="34"/>
      <c r="N72" s="20"/>
      <c r="O72" s="9"/>
    </row>
    <row r="73" spans="1:15" s="10" customFormat="1" ht="15.75" customHeight="1">
      <c r="A73" s="31">
        <f t="shared" si="1"/>
        <v>66</v>
      </c>
      <c r="B73" s="35">
        <v>1772159</v>
      </c>
      <c r="C73" s="35">
        <v>415987</v>
      </c>
      <c r="D73" s="36" t="s">
        <v>97</v>
      </c>
      <c r="E73" s="37" t="s">
        <v>33</v>
      </c>
      <c r="F73" s="38">
        <v>5</v>
      </c>
      <c r="G73" s="28" t="s">
        <v>26</v>
      </c>
      <c r="H73" s="29">
        <v>38</v>
      </c>
      <c r="I73" s="32"/>
      <c r="J73" s="33"/>
      <c r="K73" s="30">
        <v>3195.88</v>
      </c>
      <c r="L73" s="30">
        <f aca="true" t="shared" si="2" ref="L73:L107">(K73*F73)</f>
        <v>15979.400000000001</v>
      </c>
      <c r="M73" s="34"/>
      <c r="N73" s="20"/>
      <c r="O73" s="9"/>
    </row>
    <row r="74" spans="1:15" s="10" customFormat="1" ht="15.75" customHeight="1">
      <c r="A74" s="31">
        <f t="shared" si="1"/>
        <v>67</v>
      </c>
      <c r="B74" s="35">
        <v>1169294</v>
      </c>
      <c r="C74" s="35">
        <v>416102</v>
      </c>
      <c r="D74" s="36" t="s">
        <v>98</v>
      </c>
      <c r="E74" s="37" t="s">
        <v>33</v>
      </c>
      <c r="F74" s="38">
        <v>2</v>
      </c>
      <c r="G74" s="28" t="s">
        <v>26</v>
      </c>
      <c r="H74" s="29">
        <v>38</v>
      </c>
      <c r="I74" s="32"/>
      <c r="J74" s="33"/>
      <c r="K74" s="30">
        <v>250.49</v>
      </c>
      <c r="L74" s="30">
        <f t="shared" si="2"/>
        <v>500.98</v>
      </c>
      <c r="M74" s="34"/>
      <c r="N74" s="20"/>
      <c r="O74" s="9"/>
    </row>
    <row r="75" spans="1:15" s="10" customFormat="1" ht="15.75" customHeight="1">
      <c r="A75" s="31">
        <f t="shared" si="1"/>
        <v>68</v>
      </c>
      <c r="B75" s="35">
        <v>1449294</v>
      </c>
      <c r="C75" s="35">
        <v>416753</v>
      </c>
      <c r="D75" s="36" t="s">
        <v>41</v>
      </c>
      <c r="E75" s="37" t="s">
        <v>33</v>
      </c>
      <c r="F75" s="38">
        <v>10</v>
      </c>
      <c r="G75" s="28" t="s">
        <v>26</v>
      </c>
      <c r="H75" s="29">
        <v>38</v>
      </c>
      <c r="I75" s="32"/>
      <c r="J75" s="33"/>
      <c r="K75" s="30">
        <v>277.65</v>
      </c>
      <c r="L75" s="30">
        <f t="shared" si="2"/>
        <v>2776.5</v>
      </c>
      <c r="M75" s="34"/>
      <c r="N75" s="20"/>
      <c r="O75" s="9"/>
    </row>
    <row r="76" spans="1:15" s="10" customFormat="1" ht="15.75" customHeight="1">
      <c r="A76" s="31">
        <f t="shared" si="1"/>
        <v>69</v>
      </c>
      <c r="B76" s="35">
        <v>1268585</v>
      </c>
      <c r="C76" s="35">
        <v>417167</v>
      </c>
      <c r="D76" s="36" t="s">
        <v>99</v>
      </c>
      <c r="E76" s="37" t="s">
        <v>33</v>
      </c>
      <c r="F76" s="38">
        <v>3</v>
      </c>
      <c r="G76" s="28" t="s">
        <v>26</v>
      </c>
      <c r="H76" s="29">
        <v>38</v>
      </c>
      <c r="I76" s="32"/>
      <c r="J76" s="33"/>
      <c r="K76" s="30">
        <v>298.45</v>
      </c>
      <c r="L76" s="30">
        <f t="shared" si="2"/>
        <v>895.3499999999999</v>
      </c>
      <c r="M76" s="34"/>
      <c r="N76" s="20"/>
      <c r="O76" s="9"/>
    </row>
    <row r="77" spans="1:15" s="10" customFormat="1" ht="15.75" customHeight="1">
      <c r="A77" s="31">
        <f t="shared" si="1"/>
        <v>70</v>
      </c>
      <c r="B77" s="35">
        <v>1164131</v>
      </c>
      <c r="C77" s="35">
        <v>417214</v>
      </c>
      <c r="D77" s="36" t="s">
        <v>100</v>
      </c>
      <c r="E77" s="37" t="s">
        <v>33</v>
      </c>
      <c r="F77" s="38">
        <v>6</v>
      </c>
      <c r="G77" s="28" t="s">
        <v>26</v>
      </c>
      <c r="H77" s="29">
        <v>38</v>
      </c>
      <c r="I77" s="32"/>
      <c r="J77" s="33"/>
      <c r="K77" s="30">
        <v>1587.71</v>
      </c>
      <c r="L77" s="30">
        <f t="shared" si="2"/>
        <v>9526.26</v>
      </c>
      <c r="M77" s="34"/>
      <c r="N77" s="20"/>
      <c r="O77" s="9"/>
    </row>
    <row r="78" spans="1:15" s="10" customFormat="1" ht="15.75" customHeight="1">
      <c r="A78" s="31">
        <f t="shared" si="1"/>
        <v>71</v>
      </c>
      <c r="B78" s="35">
        <v>1009086</v>
      </c>
      <c r="C78" s="35">
        <v>417317</v>
      </c>
      <c r="D78" s="36" t="s">
        <v>101</v>
      </c>
      <c r="E78" s="37" t="s">
        <v>33</v>
      </c>
      <c r="F78" s="38">
        <v>49</v>
      </c>
      <c r="G78" s="28" t="s">
        <v>26</v>
      </c>
      <c r="H78" s="29">
        <v>38</v>
      </c>
      <c r="I78" s="32"/>
      <c r="J78" s="33"/>
      <c r="K78" s="30">
        <v>210.4</v>
      </c>
      <c r="L78" s="30">
        <f t="shared" si="2"/>
        <v>10309.6</v>
      </c>
      <c r="M78" s="34"/>
      <c r="N78" s="20"/>
      <c r="O78" s="9"/>
    </row>
    <row r="79" spans="1:15" s="10" customFormat="1" ht="15.75" customHeight="1">
      <c r="A79" s="31">
        <f aca="true" t="shared" si="3" ref="A79:A108">A78+1</f>
        <v>72</v>
      </c>
      <c r="B79" s="35">
        <v>1009086</v>
      </c>
      <c r="C79" s="35">
        <v>417318</v>
      </c>
      <c r="D79" s="36" t="s">
        <v>102</v>
      </c>
      <c r="E79" s="37" t="s">
        <v>33</v>
      </c>
      <c r="F79" s="38">
        <v>47</v>
      </c>
      <c r="G79" s="28" t="s">
        <v>26</v>
      </c>
      <c r="H79" s="29">
        <v>38</v>
      </c>
      <c r="I79" s="32"/>
      <c r="J79" s="33"/>
      <c r="K79" s="30">
        <v>210.4</v>
      </c>
      <c r="L79" s="30">
        <f t="shared" si="2"/>
        <v>9888.800000000001</v>
      </c>
      <c r="M79" s="34"/>
      <c r="N79" s="20"/>
      <c r="O79" s="9"/>
    </row>
    <row r="80" spans="1:15" s="10" customFormat="1" ht="15.75" customHeight="1">
      <c r="A80" s="31">
        <f t="shared" si="3"/>
        <v>73</v>
      </c>
      <c r="B80" s="35">
        <v>1779699</v>
      </c>
      <c r="C80" s="35">
        <v>417321</v>
      </c>
      <c r="D80" s="36" t="s">
        <v>103</v>
      </c>
      <c r="E80" s="37" t="s">
        <v>33</v>
      </c>
      <c r="F80" s="38">
        <v>3</v>
      </c>
      <c r="G80" s="28" t="s">
        <v>26</v>
      </c>
      <c r="H80" s="29">
        <v>38</v>
      </c>
      <c r="I80" s="32"/>
      <c r="J80" s="33"/>
      <c r="K80" s="30">
        <v>210.4</v>
      </c>
      <c r="L80" s="30">
        <f t="shared" si="2"/>
        <v>631.2</v>
      </c>
      <c r="M80" s="34"/>
      <c r="N80" s="20"/>
      <c r="O80" s="9"/>
    </row>
    <row r="81" spans="1:15" s="10" customFormat="1" ht="15.75" customHeight="1">
      <c r="A81" s="31">
        <f t="shared" si="3"/>
        <v>74</v>
      </c>
      <c r="B81" s="35">
        <v>1105368</v>
      </c>
      <c r="C81" s="35">
        <v>417323</v>
      </c>
      <c r="D81" s="36" t="s">
        <v>104</v>
      </c>
      <c r="E81" s="37" t="s">
        <v>33</v>
      </c>
      <c r="F81" s="38">
        <v>32</v>
      </c>
      <c r="G81" s="28" t="s">
        <v>26</v>
      </c>
      <c r="H81" s="29">
        <v>38</v>
      </c>
      <c r="I81" s="32"/>
      <c r="J81" s="33"/>
      <c r="K81" s="30">
        <v>229.15</v>
      </c>
      <c r="L81" s="30">
        <f t="shared" si="2"/>
        <v>7332.8</v>
      </c>
      <c r="M81" s="34"/>
      <c r="N81" s="20"/>
      <c r="O81" s="9"/>
    </row>
    <row r="82" spans="1:15" s="10" customFormat="1" ht="15.75" customHeight="1">
      <c r="A82" s="31">
        <f t="shared" si="3"/>
        <v>75</v>
      </c>
      <c r="B82" s="35">
        <v>1170732</v>
      </c>
      <c r="C82" s="35">
        <v>417324</v>
      </c>
      <c r="D82" s="36" t="s">
        <v>105</v>
      </c>
      <c r="E82" s="37" t="s">
        <v>33</v>
      </c>
      <c r="F82" s="38">
        <v>29</v>
      </c>
      <c r="G82" s="28" t="s">
        <v>26</v>
      </c>
      <c r="H82" s="29">
        <v>38</v>
      </c>
      <c r="I82" s="32"/>
      <c r="J82" s="33"/>
      <c r="K82" s="30">
        <v>229.15</v>
      </c>
      <c r="L82" s="30">
        <f t="shared" si="2"/>
        <v>6645.35</v>
      </c>
      <c r="M82" s="34"/>
      <c r="N82" s="20"/>
      <c r="O82" s="9"/>
    </row>
    <row r="83" spans="1:15" s="10" customFormat="1" ht="15.75" customHeight="1">
      <c r="A83" s="31">
        <f t="shared" si="3"/>
        <v>76</v>
      </c>
      <c r="B83" s="35">
        <v>1170732</v>
      </c>
      <c r="C83" s="35">
        <v>417325</v>
      </c>
      <c r="D83" s="36" t="s">
        <v>106</v>
      </c>
      <c r="E83" s="37" t="s">
        <v>33</v>
      </c>
      <c r="F83" s="38">
        <v>30</v>
      </c>
      <c r="G83" s="28" t="s">
        <v>26</v>
      </c>
      <c r="H83" s="29">
        <v>38</v>
      </c>
      <c r="I83" s="32"/>
      <c r="J83" s="33"/>
      <c r="K83" s="30">
        <v>229.15</v>
      </c>
      <c r="L83" s="30">
        <f t="shared" si="2"/>
        <v>6874.5</v>
      </c>
      <c r="M83" s="34"/>
      <c r="N83" s="20"/>
      <c r="O83" s="9"/>
    </row>
    <row r="84" spans="1:15" s="10" customFormat="1" ht="15.75" customHeight="1">
      <c r="A84" s="31">
        <f t="shared" si="3"/>
        <v>77</v>
      </c>
      <c r="B84" s="35">
        <v>1105368</v>
      </c>
      <c r="C84" s="35">
        <v>417339</v>
      </c>
      <c r="D84" s="36" t="s">
        <v>107</v>
      </c>
      <c r="E84" s="37" t="s">
        <v>33</v>
      </c>
      <c r="F84" s="38">
        <v>9</v>
      </c>
      <c r="G84" s="28" t="s">
        <v>26</v>
      </c>
      <c r="H84" s="29">
        <v>38</v>
      </c>
      <c r="I84" s="32"/>
      <c r="J84" s="33"/>
      <c r="K84" s="30">
        <v>0.02</v>
      </c>
      <c r="L84" s="30">
        <f t="shared" si="2"/>
        <v>0.18</v>
      </c>
      <c r="M84" s="34"/>
      <c r="N84" s="20"/>
      <c r="O84" s="9"/>
    </row>
    <row r="85" spans="1:15" s="10" customFormat="1" ht="15.75" customHeight="1">
      <c r="A85" s="31">
        <f t="shared" si="3"/>
        <v>78</v>
      </c>
      <c r="B85" s="35">
        <v>1105368</v>
      </c>
      <c r="C85" s="35">
        <v>417339</v>
      </c>
      <c r="D85" s="36" t="s">
        <v>107</v>
      </c>
      <c r="E85" s="37" t="s">
        <v>33</v>
      </c>
      <c r="F85" s="38">
        <v>42</v>
      </c>
      <c r="G85" s="28" t="s">
        <v>26</v>
      </c>
      <c r="H85" s="29">
        <v>38</v>
      </c>
      <c r="I85" s="32"/>
      <c r="J85" s="33"/>
      <c r="K85" s="30">
        <v>228.18</v>
      </c>
      <c r="L85" s="30">
        <f t="shared" si="2"/>
        <v>9583.56</v>
      </c>
      <c r="M85" s="34"/>
      <c r="N85" s="20"/>
      <c r="O85" s="9"/>
    </row>
    <row r="86" spans="1:15" s="10" customFormat="1" ht="15.75" customHeight="1">
      <c r="A86" s="31">
        <f t="shared" si="3"/>
        <v>79</v>
      </c>
      <c r="B86" s="35">
        <v>1070579</v>
      </c>
      <c r="C86" s="35">
        <v>417442</v>
      </c>
      <c r="D86" s="36" t="s">
        <v>108</v>
      </c>
      <c r="E86" s="37" t="s">
        <v>33</v>
      </c>
      <c r="F86" s="38">
        <v>11</v>
      </c>
      <c r="G86" s="28" t="s">
        <v>26</v>
      </c>
      <c r="H86" s="29">
        <v>38</v>
      </c>
      <c r="I86" s="32"/>
      <c r="J86" s="33"/>
      <c r="K86" s="30">
        <v>1344.21</v>
      </c>
      <c r="L86" s="30">
        <f t="shared" si="2"/>
        <v>14786.310000000001</v>
      </c>
      <c r="M86" s="34"/>
      <c r="N86" s="20"/>
      <c r="O86" s="9"/>
    </row>
    <row r="87" spans="1:15" s="10" customFormat="1" ht="15.75" customHeight="1">
      <c r="A87" s="31">
        <f t="shared" si="3"/>
        <v>80</v>
      </c>
      <c r="B87" s="35">
        <v>1449975</v>
      </c>
      <c r="C87" s="35">
        <v>417465</v>
      </c>
      <c r="D87" s="36" t="s">
        <v>109</v>
      </c>
      <c r="E87" s="37" t="s">
        <v>33</v>
      </c>
      <c r="F87" s="38">
        <v>2</v>
      </c>
      <c r="G87" s="28" t="s">
        <v>26</v>
      </c>
      <c r="H87" s="29">
        <v>38</v>
      </c>
      <c r="I87" s="32"/>
      <c r="J87" s="33"/>
      <c r="K87" s="30">
        <v>740.07</v>
      </c>
      <c r="L87" s="30">
        <f t="shared" si="2"/>
        <v>1480.14</v>
      </c>
      <c r="M87" s="34"/>
      <c r="N87" s="20"/>
      <c r="O87" s="9"/>
    </row>
    <row r="88" spans="1:15" s="10" customFormat="1" ht="15.75" customHeight="1">
      <c r="A88" s="31">
        <f t="shared" si="3"/>
        <v>81</v>
      </c>
      <c r="B88" s="35">
        <v>1449196</v>
      </c>
      <c r="C88" s="35">
        <v>417650</v>
      </c>
      <c r="D88" s="36" t="s">
        <v>110</v>
      </c>
      <c r="E88" s="37" t="s">
        <v>33</v>
      </c>
      <c r="F88" s="38">
        <v>2</v>
      </c>
      <c r="G88" s="28" t="s">
        <v>26</v>
      </c>
      <c r="H88" s="29">
        <v>38</v>
      </c>
      <c r="I88" s="32"/>
      <c r="J88" s="33"/>
      <c r="K88" s="30">
        <v>1207.08</v>
      </c>
      <c r="L88" s="30">
        <f t="shared" si="2"/>
        <v>2414.16</v>
      </c>
      <c r="M88" s="34"/>
      <c r="N88" s="20"/>
      <c r="O88" s="9"/>
    </row>
    <row r="89" spans="1:15" s="10" customFormat="1" ht="15.75" customHeight="1">
      <c r="A89" s="31">
        <f t="shared" si="3"/>
        <v>82</v>
      </c>
      <c r="B89" s="35">
        <v>1449094</v>
      </c>
      <c r="C89" s="35">
        <v>417983</v>
      </c>
      <c r="D89" s="36" t="s">
        <v>111</v>
      </c>
      <c r="E89" s="37" t="s">
        <v>33</v>
      </c>
      <c r="F89" s="38">
        <v>1</v>
      </c>
      <c r="G89" s="28" t="s">
        <v>26</v>
      </c>
      <c r="H89" s="29">
        <v>38</v>
      </c>
      <c r="I89" s="32"/>
      <c r="J89" s="33"/>
      <c r="K89" s="30">
        <v>501.96</v>
      </c>
      <c r="L89" s="30">
        <f t="shared" si="2"/>
        <v>501.96</v>
      </c>
      <c r="M89" s="34"/>
      <c r="N89" s="20"/>
      <c r="O89" s="9"/>
    </row>
    <row r="90" spans="1:15" s="10" customFormat="1" ht="15.75" customHeight="1">
      <c r="A90" s="31">
        <f t="shared" si="3"/>
        <v>83</v>
      </c>
      <c r="B90" s="35">
        <v>1163475</v>
      </c>
      <c r="C90" s="35">
        <v>418701</v>
      </c>
      <c r="D90" s="36" t="s">
        <v>112</v>
      </c>
      <c r="E90" s="37" t="s">
        <v>33</v>
      </c>
      <c r="F90" s="38">
        <v>8</v>
      </c>
      <c r="G90" s="28" t="s">
        <v>26</v>
      </c>
      <c r="H90" s="29">
        <v>38</v>
      </c>
      <c r="I90" s="32"/>
      <c r="J90" s="33"/>
      <c r="K90" s="30">
        <v>392.51</v>
      </c>
      <c r="L90" s="30">
        <f t="shared" si="2"/>
        <v>3140.08</v>
      </c>
      <c r="M90" s="34"/>
      <c r="N90" s="20"/>
      <c r="O90" s="9"/>
    </row>
    <row r="91" spans="1:15" s="10" customFormat="1" ht="15.75" customHeight="1">
      <c r="A91" s="31">
        <f t="shared" si="3"/>
        <v>84</v>
      </c>
      <c r="B91" s="35">
        <v>1157118</v>
      </c>
      <c r="C91" s="35">
        <v>418864</v>
      </c>
      <c r="D91" s="36" t="s">
        <v>113</v>
      </c>
      <c r="E91" s="37" t="s">
        <v>33</v>
      </c>
      <c r="F91" s="38">
        <v>2</v>
      </c>
      <c r="G91" s="28" t="s">
        <v>26</v>
      </c>
      <c r="H91" s="29">
        <v>38</v>
      </c>
      <c r="I91" s="32"/>
      <c r="J91" s="33"/>
      <c r="K91" s="30">
        <v>515.54</v>
      </c>
      <c r="L91" s="30">
        <f t="shared" si="2"/>
        <v>1031.08</v>
      </c>
      <c r="M91" s="34"/>
      <c r="N91" s="20"/>
      <c r="O91" s="9"/>
    </row>
    <row r="92" spans="1:15" s="10" customFormat="1" ht="15.75" customHeight="1">
      <c r="A92" s="31">
        <f t="shared" si="3"/>
        <v>85</v>
      </c>
      <c r="B92" s="35">
        <v>1847350</v>
      </c>
      <c r="C92" s="35">
        <v>418914</v>
      </c>
      <c r="D92" s="36" t="s">
        <v>114</v>
      </c>
      <c r="E92" s="37" t="s">
        <v>33</v>
      </c>
      <c r="F92" s="38">
        <v>11</v>
      </c>
      <c r="G92" s="28" t="s">
        <v>26</v>
      </c>
      <c r="H92" s="29">
        <v>38</v>
      </c>
      <c r="I92" s="32"/>
      <c r="J92" s="33"/>
      <c r="K92" s="30">
        <v>2213.66</v>
      </c>
      <c r="L92" s="30">
        <f t="shared" si="2"/>
        <v>24350.26</v>
      </c>
      <c r="M92" s="34"/>
      <c r="N92" s="20"/>
      <c r="O92" s="9"/>
    </row>
    <row r="93" spans="1:15" s="10" customFormat="1" ht="15.75" customHeight="1">
      <c r="A93" s="31">
        <f t="shared" si="3"/>
        <v>86</v>
      </c>
      <c r="B93" s="35">
        <v>1449093</v>
      </c>
      <c r="C93" s="35">
        <v>418983</v>
      </c>
      <c r="D93" s="36" t="s">
        <v>115</v>
      </c>
      <c r="E93" s="37" t="s">
        <v>33</v>
      </c>
      <c r="F93" s="38">
        <v>2</v>
      </c>
      <c r="G93" s="28" t="s">
        <v>26</v>
      </c>
      <c r="H93" s="29">
        <v>38</v>
      </c>
      <c r="I93" s="32"/>
      <c r="J93" s="33"/>
      <c r="K93" s="30">
        <v>496.67</v>
      </c>
      <c r="L93" s="30">
        <f t="shared" si="2"/>
        <v>993.34</v>
      </c>
      <c r="M93" s="34"/>
      <c r="N93" s="20"/>
      <c r="O93" s="9"/>
    </row>
    <row r="94" spans="1:15" s="10" customFormat="1" ht="15.75" customHeight="1">
      <c r="A94" s="31">
        <f t="shared" si="3"/>
        <v>87</v>
      </c>
      <c r="B94" s="35">
        <v>1376421</v>
      </c>
      <c r="C94" s="35">
        <v>419169</v>
      </c>
      <c r="D94" s="36" t="s">
        <v>116</v>
      </c>
      <c r="E94" s="37" t="s">
        <v>33</v>
      </c>
      <c r="F94" s="38">
        <v>1</v>
      </c>
      <c r="G94" s="28" t="s">
        <v>26</v>
      </c>
      <c r="H94" s="29">
        <v>38</v>
      </c>
      <c r="I94" s="32"/>
      <c r="J94" s="33"/>
      <c r="K94" s="30">
        <v>530.22</v>
      </c>
      <c r="L94" s="30">
        <f t="shared" si="2"/>
        <v>530.22</v>
      </c>
      <c r="M94" s="34"/>
      <c r="N94" s="20"/>
      <c r="O94" s="9"/>
    </row>
    <row r="95" spans="1:15" s="10" customFormat="1" ht="15.75" customHeight="1">
      <c r="A95" s="31">
        <f t="shared" si="3"/>
        <v>88</v>
      </c>
      <c r="B95" s="35">
        <v>1502914</v>
      </c>
      <c r="C95" s="35">
        <v>430145</v>
      </c>
      <c r="D95" s="36" t="s">
        <v>117</v>
      </c>
      <c r="E95" s="37" t="s">
        <v>33</v>
      </c>
      <c r="F95" s="38">
        <v>10</v>
      </c>
      <c r="G95" s="28" t="s">
        <v>26</v>
      </c>
      <c r="H95" s="29">
        <v>38</v>
      </c>
      <c r="I95" s="32"/>
      <c r="J95" s="33"/>
      <c r="K95" s="30">
        <v>349.36</v>
      </c>
      <c r="L95" s="30">
        <f t="shared" si="2"/>
        <v>3493.6000000000004</v>
      </c>
      <c r="M95" s="34"/>
      <c r="N95" s="20"/>
      <c r="O95" s="9"/>
    </row>
    <row r="96" spans="1:15" s="10" customFormat="1" ht="15.75" customHeight="1">
      <c r="A96" s="31">
        <f t="shared" si="3"/>
        <v>89</v>
      </c>
      <c r="B96" s="35">
        <v>1358425</v>
      </c>
      <c r="C96" s="35">
        <v>430176</v>
      </c>
      <c r="D96" s="36" t="s">
        <v>118</v>
      </c>
      <c r="E96" s="37" t="s">
        <v>33</v>
      </c>
      <c r="F96" s="38">
        <v>1</v>
      </c>
      <c r="G96" s="28" t="s">
        <v>26</v>
      </c>
      <c r="H96" s="29">
        <v>38</v>
      </c>
      <c r="I96" s="32"/>
      <c r="J96" s="33"/>
      <c r="K96" s="30">
        <v>154.83</v>
      </c>
      <c r="L96" s="30">
        <f t="shared" si="2"/>
        <v>154.83</v>
      </c>
      <c r="M96" s="34"/>
      <c r="N96" s="20"/>
      <c r="O96" s="9"/>
    </row>
    <row r="97" spans="1:15" s="10" customFormat="1" ht="15.75" customHeight="1">
      <c r="A97" s="31">
        <f t="shared" si="3"/>
        <v>90</v>
      </c>
      <c r="B97" s="35">
        <v>1097938</v>
      </c>
      <c r="C97" s="35">
        <v>360517</v>
      </c>
      <c r="D97" s="36" t="s">
        <v>119</v>
      </c>
      <c r="E97" s="37" t="s">
        <v>33</v>
      </c>
      <c r="F97" s="38">
        <v>3</v>
      </c>
      <c r="G97" s="28" t="s">
        <v>26</v>
      </c>
      <c r="H97" s="29">
        <v>80</v>
      </c>
      <c r="I97" s="32"/>
      <c r="J97" s="33"/>
      <c r="K97" s="30">
        <v>0.52</v>
      </c>
      <c r="L97" s="30">
        <f t="shared" si="2"/>
        <v>1.56</v>
      </c>
      <c r="M97" s="34"/>
      <c r="N97" s="20"/>
      <c r="O97" s="9"/>
    </row>
    <row r="98" spans="1:15" s="10" customFormat="1" ht="15.75" customHeight="1">
      <c r="A98" s="31">
        <f t="shared" si="3"/>
        <v>91</v>
      </c>
      <c r="B98" s="35">
        <v>1097938</v>
      </c>
      <c r="C98" s="35">
        <v>360517</v>
      </c>
      <c r="D98" s="36" t="s">
        <v>119</v>
      </c>
      <c r="E98" s="37" t="s">
        <v>33</v>
      </c>
      <c r="F98" s="38">
        <v>10</v>
      </c>
      <c r="G98" s="28" t="s">
        <v>26</v>
      </c>
      <c r="H98" s="29">
        <v>80</v>
      </c>
      <c r="I98" s="32"/>
      <c r="J98" s="33"/>
      <c r="K98" s="30">
        <v>562.02</v>
      </c>
      <c r="L98" s="30">
        <f t="shared" si="2"/>
        <v>5620.2</v>
      </c>
      <c r="M98" s="34"/>
      <c r="N98" s="20"/>
      <c r="O98" s="9"/>
    </row>
    <row r="99" spans="1:15" s="10" customFormat="1" ht="15.75" customHeight="1">
      <c r="A99" s="31">
        <f t="shared" si="3"/>
        <v>92</v>
      </c>
      <c r="B99" s="35">
        <v>1079278</v>
      </c>
      <c r="C99" s="35">
        <v>360918</v>
      </c>
      <c r="D99" s="36" t="s">
        <v>120</v>
      </c>
      <c r="E99" s="37" t="s">
        <v>33</v>
      </c>
      <c r="F99" s="38">
        <v>26</v>
      </c>
      <c r="G99" s="28"/>
      <c r="H99" s="29">
        <v>80</v>
      </c>
      <c r="I99" s="32"/>
      <c r="J99" s="33"/>
      <c r="K99" s="30">
        <v>64.85</v>
      </c>
      <c r="L99" s="30">
        <f t="shared" si="2"/>
        <v>1686.1</v>
      </c>
      <c r="M99" s="34"/>
      <c r="N99" s="20"/>
      <c r="O99" s="9"/>
    </row>
    <row r="100" spans="1:15" s="10" customFormat="1" ht="15.75" customHeight="1">
      <c r="A100" s="31">
        <f t="shared" si="3"/>
        <v>93</v>
      </c>
      <c r="B100" s="35">
        <v>1363021</v>
      </c>
      <c r="C100" s="35">
        <v>361324</v>
      </c>
      <c r="D100" s="36" t="s">
        <v>121</v>
      </c>
      <c r="E100" s="37" t="s">
        <v>33</v>
      </c>
      <c r="F100" s="38">
        <v>130</v>
      </c>
      <c r="G100" s="28"/>
      <c r="H100" s="29">
        <v>80</v>
      </c>
      <c r="I100" s="32"/>
      <c r="J100" s="33"/>
      <c r="K100" s="30">
        <v>16.08</v>
      </c>
      <c r="L100" s="30">
        <f t="shared" si="2"/>
        <v>2090.3999999999996</v>
      </c>
      <c r="M100" s="34"/>
      <c r="N100" s="20"/>
      <c r="O100" s="9"/>
    </row>
    <row r="101" spans="1:15" s="10" customFormat="1" ht="15.75" customHeight="1">
      <c r="A101" s="31">
        <f t="shared" si="3"/>
        <v>94</v>
      </c>
      <c r="B101" s="35">
        <v>1363021</v>
      </c>
      <c r="C101" s="35">
        <v>361324</v>
      </c>
      <c r="D101" s="36" t="s">
        <v>121</v>
      </c>
      <c r="E101" s="37" t="s">
        <v>33</v>
      </c>
      <c r="F101" s="38">
        <v>3</v>
      </c>
      <c r="G101" s="28"/>
      <c r="H101" s="29">
        <v>80</v>
      </c>
      <c r="I101" s="32"/>
      <c r="J101" s="33"/>
      <c r="K101" s="30">
        <v>873.08</v>
      </c>
      <c r="L101" s="30">
        <f t="shared" si="2"/>
        <v>2619.2400000000002</v>
      </c>
      <c r="M101" s="34"/>
      <c r="N101" s="20"/>
      <c r="O101" s="9"/>
    </row>
    <row r="102" spans="1:15" s="10" customFormat="1" ht="15.75" customHeight="1">
      <c r="A102" s="31">
        <f t="shared" si="3"/>
        <v>95</v>
      </c>
      <c r="B102" s="35">
        <v>1026401</v>
      </c>
      <c r="C102" s="35">
        <v>160487</v>
      </c>
      <c r="D102" s="36" t="s">
        <v>122</v>
      </c>
      <c r="E102" s="37" t="s">
        <v>33</v>
      </c>
      <c r="F102" s="38">
        <v>15</v>
      </c>
      <c r="G102" s="28"/>
      <c r="H102" s="29">
        <v>95</v>
      </c>
      <c r="I102" s="32"/>
      <c r="J102" s="33"/>
      <c r="K102" s="30">
        <v>1040.65</v>
      </c>
      <c r="L102" s="30">
        <f t="shared" si="2"/>
        <v>15609.750000000002</v>
      </c>
      <c r="M102" s="34"/>
      <c r="N102" s="20"/>
      <c r="O102" s="9"/>
    </row>
    <row r="103" spans="1:15" s="10" customFormat="1" ht="15.75" customHeight="1">
      <c r="A103" s="31">
        <f t="shared" si="3"/>
        <v>96</v>
      </c>
      <c r="B103" s="35">
        <v>1259380</v>
      </c>
      <c r="C103" s="35">
        <v>350185</v>
      </c>
      <c r="D103" s="36" t="s">
        <v>123</v>
      </c>
      <c r="E103" s="37" t="s">
        <v>33</v>
      </c>
      <c r="F103" s="38">
        <v>1</v>
      </c>
      <c r="G103" s="28"/>
      <c r="H103" s="29">
        <v>95</v>
      </c>
      <c r="I103" s="32"/>
      <c r="J103" s="33"/>
      <c r="K103" s="30">
        <v>711.12</v>
      </c>
      <c r="L103" s="30">
        <f t="shared" si="2"/>
        <v>711.12</v>
      </c>
      <c r="M103" s="34"/>
      <c r="N103" s="20"/>
      <c r="O103" s="9"/>
    </row>
    <row r="104" spans="1:15" s="10" customFormat="1" ht="15.75" customHeight="1">
      <c r="A104" s="31">
        <f t="shared" si="3"/>
        <v>97</v>
      </c>
      <c r="B104" s="35">
        <v>1176691</v>
      </c>
      <c r="C104" s="35">
        <v>351554</v>
      </c>
      <c r="D104" s="36" t="s">
        <v>124</v>
      </c>
      <c r="E104" s="37" t="s">
        <v>33</v>
      </c>
      <c r="F104" s="38">
        <v>1</v>
      </c>
      <c r="G104" s="28"/>
      <c r="H104" s="29">
        <v>95</v>
      </c>
      <c r="I104" s="32"/>
      <c r="J104" s="33"/>
      <c r="K104" s="30">
        <v>1040.75</v>
      </c>
      <c r="L104" s="30">
        <f t="shared" si="2"/>
        <v>1040.75</v>
      </c>
      <c r="M104" s="34"/>
      <c r="N104" s="20"/>
      <c r="O104" s="9"/>
    </row>
    <row r="105" spans="1:15" s="10" customFormat="1" ht="15.75" customHeight="1">
      <c r="A105" s="31">
        <f t="shared" si="3"/>
        <v>98</v>
      </c>
      <c r="B105" s="35">
        <v>1083063</v>
      </c>
      <c r="C105" s="35">
        <v>351561</v>
      </c>
      <c r="D105" s="36" t="s">
        <v>125</v>
      </c>
      <c r="E105" s="37" t="s">
        <v>33</v>
      </c>
      <c r="F105" s="38">
        <v>5</v>
      </c>
      <c r="G105" s="28"/>
      <c r="H105" s="29">
        <v>95</v>
      </c>
      <c r="I105" s="32"/>
      <c r="J105" s="33"/>
      <c r="K105" s="30">
        <v>2548.18</v>
      </c>
      <c r="L105" s="30">
        <f t="shared" si="2"/>
        <v>12740.9</v>
      </c>
      <c r="M105" s="34"/>
      <c r="N105" s="20"/>
      <c r="O105" s="9"/>
    </row>
    <row r="106" spans="1:15" s="10" customFormat="1" ht="15.75" customHeight="1">
      <c r="A106" s="31">
        <f t="shared" si="3"/>
        <v>99</v>
      </c>
      <c r="B106" s="35">
        <v>1169481</v>
      </c>
      <c r="C106" s="35">
        <v>353893</v>
      </c>
      <c r="D106" s="36" t="s">
        <v>126</v>
      </c>
      <c r="E106" s="37" t="s">
        <v>33</v>
      </c>
      <c r="F106" s="38">
        <v>1</v>
      </c>
      <c r="G106" s="28"/>
      <c r="H106" s="29">
        <v>95</v>
      </c>
      <c r="I106" s="32"/>
      <c r="J106" s="33"/>
      <c r="K106" s="30">
        <v>723.52</v>
      </c>
      <c r="L106" s="30">
        <f t="shared" si="2"/>
        <v>723.52</v>
      </c>
      <c r="M106" s="34"/>
      <c r="N106" s="20"/>
      <c r="O106" s="9"/>
    </row>
    <row r="107" spans="1:15" s="10" customFormat="1" ht="15.75" customHeight="1">
      <c r="A107" s="31">
        <f t="shared" si="3"/>
        <v>100</v>
      </c>
      <c r="B107" s="35">
        <v>1083063</v>
      </c>
      <c r="C107" s="35">
        <v>353953</v>
      </c>
      <c r="D107" s="36" t="s">
        <v>127</v>
      </c>
      <c r="E107" s="37" t="s">
        <v>33</v>
      </c>
      <c r="F107" s="38">
        <v>15</v>
      </c>
      <c r="G107" s="28"/>
      <c r="H107" s="29">
        <v>95</v>
      </c>
      <c r="I107" s="32"/>
      <c r="J107" s="33"/>
      <c r="K107" s="30">
        <v>2741.22</v>
      </c>
      <c r="L107" s="30">
        <f t="shared" si="2"/>
        <v>41118.299999999996</v>
      </c>
      <c r="M107" s="34"/>
      <c r="N107" s="20"/>
      <c r="O107" s="9"/>
    </row>
    <row r="108" spans="1:15" s="10" customFormat="1" ht="15.75" customHeight="1">
      <c r="A108" s="31">
        <f t="shared" si="3"/>
        <v>101</v>
      </c>
      <c r="B108" s="35">
        <v>1182171</v>
      </c>
      <c r="C108" s="35">
        <v>356167</v>
      </c>
      <c r="D108" s="36" t="s">
        <v>128</v>
      </c>
      <c r="E108" s="37" t="s">
        <v>33</v>
      </c>
      <c r="F108" s="38">
        <v>3</v>
      </c>
      <c r="G108" s="28" t="s">
        <v>26</v>
      </c>
      <c r="H108" s="29">
        <v>95</v>
      </c>
      <c r="I108" s="32"/>
      <c r="J108" s="33"/>
      <c r="K108" s="30">
        <v>791.58</v>
      </c>
      <c r="L108" s="30">
        <f aca="true" t="shared" si="4" ref="L73:L108">(K108*F108)</f>
        <v>2374.7400000000002</v>
      </c>
      <c r="M108" s="34"/>
      <c r="N108" s="20"/>
      <c r="O108" s="9"/>
    </row>
    <row r="109" spans="1:15" s="4" customFormat="1" ht="16.5" customHeight="1">
      <c r="A109" s="23"/>
      <c r="B109" s="24"/>
      <c r="C109" s="24"/>
      <c r="D109" s="24"/>
      <c r="E109" s="24"/>
      <c r="F109" s="24"/>
      <c r="G109" s="28"/>
      <c r="H109" s="24"/>
      <c r="I109" s="24"/>
      <c r="J109" s="24"/>
      <c r="K109" s="25" t="s">
        <v>3</v>
      </c>
      <c r="L109" s="39">
        <f>SUM(L8:L108)</f>
        <v>764599.3999999999</v>
      </c>
      <c r="M109" s="25" t="s">
        <v>3</v>
      </c>
      <c r="N109" s="21">
        <f>SUBTOTAL(9,N8:N108)</f>
        <v>0</v>
      </c>
      <c r="O109" s="15" t="s">
        <v>20</v>
      </c>
    </row>
    <row r="110" spans="1:15" ht="25.5" customHeight="1">
      <c r="A110" s="52" t="s">
        <v>19</v>
      </c>
      <c r="B110" s="53"/>
      <c r="C110" s="53"/>
      <c r="D110" s="53"/>
      <c r="E110" s="53"/>
      <c r="F110" s="53"/>
      <c r="G110" s="53"/>
      <c r="H110" s="53"/>
      <c r="I110" s="26"/>
      <c r="J110" s="26"/>
      <c r="K110" s="26"/>
      <c r="L110" s="40">
        <f>L109*1.2</f>
        <v>917519.2799999999</v>
      </c>
      <c r="M110" s="26"/>
      <c r="N110" s="27">
        <f>N109*1.2</f>
        <v>0</v>
      </c>
      <c r="O110" s="14" t="s">
        <v>32</v>
      </c>
    </row>
    <row r="111" spans="1:15" s="7" customFormat="1" ht="23.25" customHeight="1">
      <c r="A111" s="62" t="s">
        <v>1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5.75" customHeight="1">
      <c r="A112" s="48" t="s">
        <v>7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 ht="15.75" customHeight="1">
      <c r="A113" s="48" t="s">
        <v>8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ht="15.75" customHeight="1">
      <c r="A114" s="48" t="s">
        <v>28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6" ht="60" customHeight="1">
      <c r="A115" s="48" t="s">
        <v>9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16"/>
    </row>
    <row r="116" spans="1:12" ht="28.5" customHeight="1">
      <c r="A116" s="47" t="s">
        <v>21</v>
      </c>
      <c r="B116" s="47"/>
      <c r="C116" s="47"/>
      <c r="D116" s="47"/>
      <c r="E116" s="47"/>
      <c r="F116" s="17"/>
      <c r="G116" s="18"/>
      <c r="H116" s="18"/>
      <c r="I116" s="3"/>
      <c r="J116" s="18" t="s">
        <v>22</v>
      </c>
      <c r="K116" s="19"/>
      <c r="L116" s="19"/>
    </row>
    <row r="117" spans="1:12" ht="28.5" customHeight="1">
      <c r="A117" s="57" t="s">
        <v>23</v>
      </c>
      <c r="B117" s="57" t="s">
        <v>24</v>
      </c>
      <c r="C117" s="57"/>
      <c r="D117" s="57"/>
      <c r="E117" s="57"/>
      <c r="F117" s="58" t="s">
        <v>25</v>
      </c>
      <c r="G117" s="58"/>
      <c r="H117" s="58"/>
      <c r="I117" s="3"/>
      <c r="J117" s="19"/>
      <c r="K117" s="19"/>
      <c r="L117" s="19"/>
    </row>
    <row r="118" spans="4:13" ht="15">
      <c r="D118" s="3"/>
      <c r="E118" s="6"/>
      <c r="F118" s="3"/>
      <c r="G118" s="3"/>
      <c r="H118" s="3"/>
      <c r="I118" s="3"/>
      <c r="J118" s="3"/>
      <c r="K118" s="3"/>
      <c r="L118" s="3"/>
      <c r="M118" s="7"/>
    </row>
  </sheetData>
  <sheetProtection/>
  <autoFilter ref="A7:O109"/>
  <mergeCells count="26">
    <mergeCell ref="A112:O112"/>
    <mergeCell ref="A111:O111"/>
    <mergeCell ref="A110:H110"/>
    <mergeCell ref="A117:E117"/>
    <mergeCell ref="F117:H117"/>
    <mergeCell ref="F5:F6"/>
    <mergeCell ref="I5:I6"/>
    <mergeCell ref="G5:H5"/>
    <mergeCell ref="K4:K6"/>
    <mergeCell ref="A116:E116"/>
    <mergeCell ref="A115:O115"/>
    <mergeCell ref="A114:O114"/>
    <mergeCell ref="A113:O113"/>
    <mergeCell ref="L4:L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C5:C6"/>
  </mergeCells>
  <dataValidations count="2">
    <dataValidation operator="lessThanOrEqual" allowBlank="1" showInputMessage="1" showErrorMessage="1" sqref="B8:B108"/>
    <dataValidation type="decimal" allowBlank="1" showErrorMessage="1" errorTitle="Ошибка!" error="Значение должно быть числом" sqref="F8:F108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2019-02-18T07:10:01Z</dcterms:modified>
  <cp:category/>
  <cp:version/>
  <cp:contentType/>
  <cp:contentStatus/>
</cp:coreProperties>
</file>