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2720" windowHeight="11235" activeTab="0"/>
  </bookViews>
  <sheets>
    <sheet name="РНХн" sheetId="1" r:id="rId1"/>
  </sheets>
  <definedNames>
    <definedName name="_xlnm._FilterDatabase" localSheetId="0" hidden="1">'РНХн'!$A$7:$O$12</definedName>
    <definedName name="_xlnm.Print_Area" localSheetId="0">'РНХн'!$A$1:$O$20</definedName>
  </definedNames>
  <calcPr fullCalcOnLoad="1"/>
</workbook>
</file>

<file path=xl/sharedStrings.xml><?xml version="1.0" encoding="utf-8"?>
<sst xmlns="http://schemas.openxmlformats.org/spreadsheetml/2006/main" count="47" uniqueCount="39">
  <si>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</si>
  <si>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</si>
  <si>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</si>
  <si>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</si>
  <si>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</si>
  <si>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</si>
  <si>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</si>
  <si>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</si>
  <si>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</si>
  <si>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</si>
  <si>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</si>
  <si>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</si>
  <si>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</si>
  <si>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</si>
  <si>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</si>
  <si>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</si>
  <si>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</si>
  <si>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</si>
  <si>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</si>
  <si>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</si>
  <si>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</si>
  <si>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</si>
  <si>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</si>
  <si>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</si>
  <si>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</si>
  <si>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</si>
  <si>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</si>
  <si>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</si>
  <si>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</si>
  <si>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</si>
  <si>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</si>
  <si>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</si>
  <si>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</si>
  <si>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</si>
  <si>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ЛАМПА Б-220-230-300 Е27</t>
  </si>
  <si>
    <t>ПАТРОН Е-27 НАСТЕННЫЙ</t>
  </si>
  <si>
    <t>СВЕТИЛЬНИК НСП43М-11Х75 ТАБЛО "ВНИМАНИЕ ГАЗ"</t>
  </si>
  <si>
    <t>ВЫКЛЮЧАТЕЛЬ ВПК 2111</t>
  </si>
  <si>
    <t>Лот № 64 - Светильник "Внимание газ"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</si>
</sst>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2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vertical="top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vertical="top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8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8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view="pageBreakPreview" zoomScaleSheetLayoutView="100" workbookViewId="0" topLeftCell="A1">
      <selection activeCell="A3" sqref="A3"/>
    </sheetView>
  </sheetViews>
  <sheetFormatPr defaultColWidth="7.00390625" defaultRowHeight="12.75"/>
  <cols>
    <col min="1" max="1" width="4.625" style="1" customWidth="1"/>
    <col min="2" max="2" width="8.125" style="1" bestFit="1" customWidth="1"/>
    <col min="3" max="3" width="10.625" style="1" customWidth="1"/>
    <col min="4" max="4" width="43.375" style="2" bestFit="1" customWidth="1"/>
    <col min="5" max="5" width="6.125" style="1" customWidth="1"/>
    <col min="6" max="6" width="8.00390625" style="2" customWidth="1"/>
    <col min="7" max="7" width="18.625" style="2" customWidth="1"/>
    <col min="8" max="8" width="6.75390625" style="2" bestFit="1" customWidth="1"/>
    <col min="9" max="9" width="10.75390625" style="2" hidden="1" customWidth="1"/>
    <col min="10" max="10" width="14.125" style="2" hidden="1" customWidth="1"/>
    <col min="11" max="11" width="14.125" style="2" customWidth="1"/>
    <col min="12" max="12" width="17.875" style="2" customWidth="1"/>
    <col min="13" max="13" width="23.253906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7" t="s">
        <v>26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27" customHeight="1">
      <c r="A2" s="58" t="s">
        <v>38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2" t="s">
        <v>16</v>
      </c>
      <c r="N3" s="13"/>
      <c r="O3" s="13"/>
    </row>
    <row r="4" spans="1:15" s="3" customFormat="1" ht="22.5" customHeight="1">
      <c r="A4" s="60" t="s">
        <v>0</v>
      </c>
      <c r="B4" s="43" t="s">
        <v>2</v>
      </c>
      <c r="C4" s="44"/>
      <c r="D4" s="44"/>
      <c r="E4" s="44"/>
      <c r="F4" s="44"/>
      <c r="G4" s="44"/>
      <c r="H4" s="44"/>
      <c r="I4" s="44"/>
      <c r="J4" s="49"/>
      <c r="K4" s="50" t="s">
        <v>29</v>
      </c>
      <c r="L4" s="54" t="s">
        <v>30</v>
      </c>
      <c r="M4" s="47" t="s">
        <v>17</v>
      </c>
      <c r="N4" s="47" t="s">
        <v>18</v>
      </c>
      <c r="O4" s="47" t="s">
        <v>4</v>
      </c>
    </row>
    <row r="5" spans="1:15" s="3" customFormat="1" ht="25.5" customHeight="1">
      <c r="A5" s="61"/>
      <c r="B5" s="47" t="s">
        <v>27</v>
      </c>
      <c r="C5" s="47" t="s">
        <v>31</v>
      </c>
      <c r="D5" s="47" t="s">
        <v>15</v>
      </c>
      <c r="E5" s="47" t="s">
        <v>10</v>
      </c>
      <c r="F5" s="47" t="s">
        <v>11</v>
      </c>
      <c r="G5" s="43" t="s">
        <v>12</v>
      </c>
      <c r="H5" s="49"/>
      <c r="I5" s="47" t="s">
        <v>13</v>
      </c>
      <c r="J5" s="47" t="s">
        <v>14</v>
      </c>
      <c r="K5" s="51"/>
      <c r="L5" s="55"/>
      <c r="M5" s="59"/>
      <c r="N5" s="59"/>
      <c r="O5" s="59"/>
    </row>
    <row r="6" spans="1:15" s="3" customFormat="1" ht="26.25" customHeight="1">
      <c r="A6" s="62"/>
      <c r="B6" s="48"/>
      <c r="C6" s="48"/>
      <c r="D6" s="48"/>
      <c r="E6" s="48"/>
      <c r="F6" s="48"/>
      <c r="G6" s="11" t="s">
        <v>5</v>
      </c>
      <c r="H6" s="11" t="s">
        <v>6</v>
      </c>
      <c r="I6" s="48"/>
      <c r="J6" s="48"/>
      <c r="K6" s="52"/>
      <c r="L6" s="56"/>
      <c r="M6" s="48"/>
      <c r="N6" s="48"/>
      <c r="O6" s="48"/>
    </row>
    <row r="7" spans="1:15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</row>
    <row r="8" spans="1:15" s="10" customFormat="1" ht="15.75" customHeight="1">
      <c r="A8" s="31">
        <v>1</v>
      </c>
      <c r="B8" s="35">
        <v>1001371</v>
      </c>
      <c r="C8" s="35">
        <v>151323</v>
      </c>
      <c r="D8" s="36" t="s">
        <v>34</v>
      </c>
      <c r="E8" s="37" t="s">
        <v>33</v>
      </c>
      <c r="F8" s="38">
        <v>593</v>
      </c>
      <c r="G8" s="28" t="s">
        <v>26</v>
      </c>
      <c r="H8" s="29">
        <v>80</v>
      </c>
      <c r="I8" s="32"/>
      <c r="J8" s="33"/>
      <c r="K8" s="30">
        <v>11.4</v>
      </c>
      <c r="L8" s="30">
        <f>(K8*F8)</f>
        <v>6760.2</v>
      </c>
      <c r="M8" s="34"/>
      <c r="N8" s="20"/>
      <c r="O8" s="9"/>
    </row>
    <row r="9" spans="1:15" s="10" customFormat="1" ht="15.75" customHeight="1">
      <c r="A9" s="31">
        <v>2</v>
      </c>
      <c r="B9" s="35">
        <v>1260333</v>
      </c>
      <c r="C9" s="35">
        <v>158121</v>
      </c>
      <c r="D9" s="36" t="s">
        <v>35</v>
      </c>
      <c r="E9" s="37" t="s">
        <v>33</v>
      </c>
      <c r="F9" s="38">
        <v>285</v>
      </c>
      <c r="G9" s="28" t="s">
        <v>26</v>
      </c>
      <c r="H9" s="29">
        <v>80</v>
      </c>
      <c r="I9" s="32"/>
      <c r="J9" s="33"/>
      <c r="K9" s="30">
        <v>6.84</v>
      </c>
      <c r="L9" s="30">
        <f>(K9*F9)</f>
        <v>1949.3999999999999</v>
      </c>
      <c r="M9" s="34"/>
      <c r="N9" s="20"/>
      <c r="O9" s="9"/>
    </row>
    <row r="10" spans="1:15" s="10" customFormat="1" ht="15.75" customHeight="1">
      <c r="A10" s="31">
        <v>3</v>
      </c>
      <c r="B10" s="35">
        <v>1245771</v>
      </c>
      <c r="C10" s="35">
        <v>351526</v>
      </c>
      <c r="D10" s="36" t="s">
        <v>36</v>
      </c>
      <c r="E10" s="37" t="s">
        <v>33</v>
      </c>
      <c r="F10" s="38">
        <v>85</v>
      </c>
      <c r="G10" s="28" t="s">
        <v>26</v>
      </c>
      <c r="H10" s="29">
        <v>80</v>
      </c>
      <c r="I10" s="32"/>
      <c r="J10" s="33"/>
      <c r="K10" s="30">
        <v>2892.2</v>
      </c>
      <c r="L10" s="30">
        <f>(K10*F10)</f>
        <v>245836.99999999997</v>
      </c>
      <c r="M10" s="34"/>
      <c r="N10" s="20"/>
      <c r="O10" s="9"/>
    </row>
    <row r="11" spans="1:15" s="10" customFormat="1" ht="15.75" customHeight="1">
      <c r="A11" s="31">
        <v>4</v>
      </c>
      <c r="B11" s="35">
        <v>1373315</v>
      </c>
      <c r="C11" s="35">
        <v>160292</v>
      </c>
      <c r="D11" s="36" t="s">
        <v>37</v>
      </c>
      <c r="E11" s="37" t="s">
        <v>33</v>
      </c>
      <c r="F11" s="38">
        <v>2</v>
      </c>
      <c r="G11" s="28" t="s">
        <v>26</v>
      </c>
      <c r="H11" s="29">
        <v>95</v>
      </c>
      <c r="I11" s="32"/>
      <c r="J11" s="33"/>
      <c r="K11" s="30">
        <v>2.79</v>
      </c>
      <c r="L11" s="30">
        <f>(K11*F11)</f>
        <v>5.58</v>
      </c>
      <c r="M11" s="34"/>
      <c r="N11" s="20"/>
      <c r="O11" s="9"/>
    </row>
    <row r="12" spans="1:15" s="4" customFormat="1" ht="16.5" customHeight="1">
      <c r="A12" s="23"/>
      <c r="B12" s="24"/>
      <c r="C12" s="24"/>
      <c r="D12" s="24"/>
      <c r="E12" s="24"/>
      <c r="F12" s="24"/>
      <c r="G12" s="28"/>
      <c r="H12" s="24"/>
      <c r="I12" s="24"/>
      <c r="J12" s="24"/>
      <c r="K12" s="25" t="s">
        <v>3</v>
      </c>
      <c r="L12" s="39">
        <f>SUM(L8:L11)</f>
        <v>254552.17999999996</v>
      </c>
      <c r="M12" s="25" t="s">
        <v>3</v>
      </c>
      <c r="N12" s="21">
        <f>SUBTOTAL(9,N8:N11)</f>
        <v>0</v>
      </c>
      <c r="O12" s="15" t="s">
        <v>20</v>
      </c>
    </row>
    <row r="13" spans="1:15" ht="25.5" customHeight="1">
      <c r="A13" s="43" t="s">
        <v>19</v>
      </c>
      <c r="B13" s="44"/>
      <c r="C13" s="44"/>
      <c r="D13" s="44"/>
      <c r="E13" s="44"/>
      <c r="F13" s="44"/>
      <c r="G13" s="44"/>
      <c r="H13" s="44"/>
      <c r="I13" s="26"/>
      <c r="J13" s="26"/>
      <c r="K13" s="26"/>
      <c r="L13" s="40">
        <f>L12*1.2</f>
        <v>305462.6159999999</v>
      </c>
      <c r="M13" s="26"/>
      <c r="N13" s="27">
        <f>N12*1.2</f>
        <v>0</v>
      </c>
      <c r="O13" s="14" t="s">
        <v>32</v>
      </c>
    </row>
    <row r="14" spans="1:15" s="7" customFormat="1" ht="23.25" customHeight="1">
      <c r="A14" s="42" t="s">
        <v>1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5.75" customHeight="1">
      <c r="A15" s="41" t="s">
        <v>7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5.75" customHeight="1">
      <c r="A16" s="41" t="s">
        <v>8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</row>
    <row r="17" spans="1:15" ht="15.75" customHeight="1">
      <c r="A17" s="41" t="s">
        <v>28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</row>
    <row r="18" spans="1:16" ht="60" customHeight="1">
      <c r="A18" s="41" t="s">
        <v>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16"/>
    </row>
    <row r="19" spans="1:12" ht="28.5" customHeight="1">
      <c r="A19" s="53" t="s">
        <v>21</v>
      </c>
      <c r="B19" s="53"/>
      <c r="C19" s="53"/>
      <c r="D19" s="53"/>
      <c r="E19" s="53"/>
      <c r="F19" s="17"/>
      <c r="G19" s="18"/>
      <c r="H19" s="18"/>
      <c r="I19" s="3"/>
      <c r="J19" s="18" t="s">
        <v>22</v>
      </c>
      <c r="K19" s="19"/>
      <c r="L19" s="19"/>
    </row>
    <row r="20" spans="1:12" ht="28.5" customHeight="1">
      <c r="A20" s="45" t="s">
        <v>23</v>
      </c>
      <c r="B20" s="45" t="s">
        <v>24</v>
      </c>
      <c r="C20" s="45"/>
      <c r="D20" s="45"/>
      <c r="E20" s="45"/>
      <c r="F20" s="46" t="s">
        <v>25</v>
      </c>
      <c r="G20" s="46"/>
      <c r="H20" s="46"/>
      <c r="I20" s="3"/>
      <c r="J20" s="19"/>
      <c r="K20" s="19"/>
      <c r="L20" s="19"/>
    </row>
    <row r="21" spans="4:13" ht="15">
      <c r="D21" s="3"/>
      <c r="E21" s="6"/>
      <c r="F21" s="3"/>
      <c r="G21" s="3"/>
      <c r="H21" s="3"/>
      <c r="I21" s="3"/>
      <c r="J21" s="3"/>
      <c r="K21" s="3"/>
      <c r="L21" s="3"/>
      <c r="M21" s="7"/>
    </row>
  </sheetData>
  <sheetProtection/>
  <autoFilter ref="A7:O12"/>
  <mergeCells count="26">
    <mergeCell ref="B5:B6"/>
    <mergeCell ref="J5:J6"/>
    <mergeCell ref="M4:M6"/>
    <mergeCell ref="D5:D6"/>
    <mergeCell ref="A4:A6"/>
    <mergeCell ref="C5:C6"/>
    <mergeCell ref="A18:O18"/>
    <mergeCell ref="A17:O17"/>
    <mergeCell ref="A16:O16"/>
    <mergeCell ref="L4:L6"/>
    <mergeCell ref="A1:O1"/>
    <mergeCell ref="A2:O2"/>
    <mergeCell ref="B4:J4"/>
    <mergeCell ref="N4:N6"/>
    <mergeCell ref="O4:O6"/>
    <mergeCell ref="E5:E6"/>
    <mergeCell ref="A15:O15"/>
    <mergeCell ref="A14:O14"/>
    <mergeCell ref="A13:H13"/>
    <mergeCell ref="A20:E20"/>
    <mergeCell ref="F20:H20"/>
    <mergeCell ref="F5:F6"/>
    <mergeCell ref="I5:I6"/>
    <mergeCell ref="G5:H5"/>
    <mergeCell ref="K4:K6"/>
    <mergeCell ref="A19:E19"/>
  </mergeCells>
  <dataValidations count="2">
    <dataValidation operator="lessThanOrEqual" allowBlank="1" showInputMessage="1" showErrorMessage="1" sqref="B8:B11"/>
    <dataValidation type="decimal" allowBlank="1" showErrorMessage="1" errorTitle="Ошибка!" error="Значение должно быть числом" sqref="F8:F11">
      <formula1>0</formula1>
      <formula2>9999999999999</formula2>
    </dataValidation>
  </dataValidation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2019-06-17T07:57:50Z</dcterms:modified>
  <cp:category/>
  <cp:version/>
  <cp:contentType/>
  <cp:contentStatus/>
</cp:coreProperties>
</file>