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155" windowWidth="21840" windowHeight="13605" activeTab="0"/>
  </bookViews>
  <sheets>
    <sheet name="Перечень ОС" sheetId="1" r:id="rId1"/>
    <sheet name="Акт тех аттестации НВЛ-76" sheetId="2" state="hidden" r:id="rId2"/>
    <sheet name="Лист1" sheetId="3" state="hidden" r:id="rId3"/>
  </sheets>
  <definedNames>
    <definedName name="_xlnm._FilterDatabase" localSheetId="1" hidden="1">'Акт тех аттестации НВЛ-76'!$A$15:$U$92</definedName>
    <definedName name="_xlnm._FilterDatabase" localSheetId="0" hidden="1">'Перечень ОС'!$A$7:$N$53</definedName>
    <definedName name="_xlnm.Print_Titles" localSheetId="0">'Перечень ОС'!$7:$7</definedName>
    <definedName name="_xlnm.Print_Area" localSheetId="2">'Лист1'!$A$1:$C$19</definedName>
    <definedName name="_xlnm.Print_Area" localSheetId="0">'Перечень ОС'!$A$2:$L$54</definedName>
  </definedNames>
  <calcPr fullCalcOnLoad="1"/>
</workbook>
</file>

<file path=xl/sharedStrings.xml><?xml version="1.0" encoding="utf-8"?>
<sst xmlns="http://schemas.openxmlformats.org/spreadsheetml/2006/main" count="1019" uniqueCount="400">
  <si>
    <t>Наименование ОС</t>
  </si>
  <si>
    <t>№ п/п</t>
  </si>
  <si>
    <t>Балансодержатель</t>
  </si>
  <si>
    <t>Дата начала консервации</t>
  </si>
  <si>
    <t>Дата ввода в эксплуатацию</t>
  </si>
  <si>
    <t>АО "Белорусское УПНП и КРС"</t>
  </si>
  <si>
    <t>10289 Емкость долива и емкость осреднительная на колесах Зав.№ 0000010, инв.№ 00010289</t>
  </si>
  <si>
    <t>Наименование объекта</t>
  </si>
  <si>
    <t>Рыночная стоимость, с НДС руб. коп.</t>
  </si>
  <si>
    <t>Рыночная стоимость, без НДС руб. коп.</t>
  </si>
  <si>
    <t>Трубонарезной станок мод.1Н983, инв.№00022447</t>
  </si>
  <si>
    <t>359 000,00</t>
  </si>
  <si>
    <t>304 237,29</t>
  </si>
  <si>
    <t>Полуприцеп НЕФАЗ-9334-11 VIN XIF93341070000702</t>
  </si>
  <si>
    <t>146 000,00</t>
  </si>
  <si>
    <t>123 728,81</t>
  </si>
  <si>
    <t>79 000,00</t>
  </si>
  <si>
    <t>66 949,15</t>
  </si>
  <si>
    <t>8326 Емкость осреднительной очистки, инв.№ 00008326</t>
  </si>
  <si>
    <t>14 000,00</t>
  </si>
  <si>
    <t>11 864,41</t>
  </si>
  <si>
    <t>З_4458 Емкость солевого раствора на с, инв.№ 00З_4458</t>
  </si>
  <si>
    <t>34 000,00</t>
  </si>
  <si>
    <t>28 813,56</t>
  </si>
  <si>
    <t>4647 Емкость осредн.очистки, инв.№ 00004647</t>
  </si>
  <si>
    <t>15 000,00</t>
  </si>
  <si>
    <t>12 711,86</t>
  </si>
  <si>
    <t>22242 АГРЕГАТ ПОДЪЕМНЫЙ ДЛЯ РЕМОНТА СКВАЖИН АПРС-40/М КРАЗ 6322, инв.№ 00022242</t>
  </si>
  <si>
    <t>729 000,00</t>
  </si>
  <si>
    <t>617 796,61</t>
  </si>
  <si>
    <t>18411 ЕМКОСТЬ СОЛЕВОГО РАСТВОРА НА ШАССИ 8469/33 № XU084690080003377, инв.№ 00018411</t>
  </si>
  <si>
    <t>176 000,00</t>
  </si>
  <si>
    <t>149 152,54</t>
  </si>
  <si>
    <t>Лом и отходы стальные 3А</t>
  </si>
  <si>
    <t>5 000,00</t>
  </si>
  <si>
    <t>Лом и отходы стальные 5А</t>
  </si>
  <si>
    <t>Лом и отходы стальные 6А</t>
  </si>
  <si>
    <t>3 275,00</t>
  </si>
  <si>
    <t>Лом и отходы стальные 12А</t>
  </si>
  <si>
    <t>1 950,00</t>
  </si>
  <si>
    <t>Лом черных металлов смешанный 4НН</t>
  </si>
  <si>
    <t>Лом от списания стальных канатов 13А</t>
  </si>
  <si>
    <t>Лом черных металлов - обрезки трубы</t>
  </si>
  <si>
    <t>Алюминий (1 кг)</t>
  </si>
  <si>
    <t>Медь (1 кг)</t>
  </si>
  <si>
    <t>Приложение  1</t>
  </si>
  <si>
    <t>УТВЕРЖДАЮ:</t>
  </si>
  <si>
    <t xml:space="preserve"> Председатель региональной ПДК</t>
  </si>
  <si>
    <t xml:space="preserve"> АКТ ТЕХНИЧЕСКОЙ АТТЕСТАЦИИ ОС ДЛЯ ОТНЕСЕНИЯ К НЕВОСТРЕБОВАННЫМ ЛИКВИДНЫМ ОС (НВЛ) </t>
  </si>
  <si>
    <t>_______________</t>
  </si>
  <si>
    <t>Инвентарный  номер</t>
  </si>
  <si>
    <t>Год выпуска</t>
  </si>
  <si>
    <t>Балансовая стоимость руб.</t>
  </si>
  <si>
    <t>Остаточная стоимость руб.</t>
  </si>
  <si>
    <t>Возможная рыночная цена реализации руб.</t>
  </si>
  <si>
    <t>Финансовый результат руб. гр.9 - гр.8</t>
  </si>
  <si>
    <t>Ед. изм.</t>
  </si>
  <si>
    <t>К-во</t>
  </si>
  <si>
    <t>Местонахождение НВЛ</t>
  </si>
  <si>
    <t>Причина отнесения к НВЛ</t>
  </si>
  <si>
    <t>Срок нахождения в статусе НВЛ                                                                        с__ по __</t>
  </si>
  <si>
    <t>Технические характеристики</t>
  </si>
  <si>
    <t>Техническое состояние *</t>
  </si>
  <si>
    <t>шт.</t>
  </si>
  <si>
    <t>Не востребован</t>
  </si>
  <si>
    <t>ИТОГО</t>
  </si>
  <si>
    <t>БК070099239</t>
  </si>
  <si>
    <t>БК070101890</t>
  </si>
  <si>
    <t>БКОС012697</t>
  </si>
  <si>
    <t>БКОС012698</t>
  </si>
  <si>
    <t>БКОС012706</t>
  </si>
  <si>
    <t>БКОС012707</t>
  </si>
  <si>
    <t>БКОС012708</t>
  </si>
  <si>
    <t>БКОС012709</t>
  </si>
  <si>
    <t>БК070095529</t>
  </si>
  <si>
    <t>БК070099240</t>
  </si>
  <si>
    <t>0З_12891</t>
  </si>
  <si>
    <t xml:space="preserve">АО "Белорусское УПНП и КРС"  </t>
  </si>
  <si>
    <t>002596/1</t>
  </si>
  <si>
    <t>001638/1</t>
  </si>
  <si>
    <t>00З_4264</t>
  </si>
  <si>
    <t>ХМАО-Югра, Нижневартовский р-н, Ватинское м/р, производственная база</t>
  </si>
  <si>
    <t>ХМАО-Югра, Нижневартовский р-н, Ватинское м/р, 26 бригада</t>
  </si>
  <si>
    <t>ХМАО-Югра, Бахиловское месторождение нефти, база АО "Белорусское УПНП и КРС"</t>
  </si>
  <si>
    <t>База АО "БУПНП и КРС" на 83 км автодороги Нягань-Ханты-Мансийск</t>
  </si>
  <si>
    <t>База АО "БУПНП и КРС" на 83 км автодороги Нягань-Ханты-Мансийск, ЦПП-2</t>
  </si>
  <si>
    <t xml:space="preserve">База АО "БУПНП и КРС" на 83 км автодороги Нягань-Ханты-Мансийск, УТКРС-2              </t>
  </si>
  <si>
    <t>База АО "БУПНП и КРС" на 83 км автодороги Нягань-Ханты-Мансийск, 17 бригада</t>
  </si>
  <si>
    <t>База АО "БУПНП и КРС" на 83 км автодороги Нягань-Ханты-Мансийск, ЭУ-1</t>
  </si>
  <si>
    <t>в рублях по состоянию на " 31"  января 2017 г.</t>
  </si>
  <si>
    <t>Подпись с расшифровкой всех членов региональной ПДК :</t>
  </si>
  <si>
    <t>Р.А. Подгорная</t>
  </si>
  <si>
    <t>А.М. Ростов</t>
  </si>
  <si>
    <t>А.А. Сапончик</t>
  </si>
  <si>
    <t>Председатель рабочей ПДК</t>
  </si>
  <si>
    <t>Управляющий АО "Белорусское УПНП и КРС"</t>
  </si>
  <si>
    <t>Члены рабочей комиссии ПДК:</t>
  </si>
  <si>
    <t>Зам.управляющего по подготовке  производства  АО "Белорусское УПНП и КРС"</t>
  </si>
  <si>
    <t>О.Д. Еремкин</t>
  </si>
  <si>
    <t>Е.С. Иванова</t>
  </si>
  <si>
    <t>А.Д. Тарасов</t>
  </si>
  <si>
    <t>О.В. Махоткина</t>
  </si>
  <si>
    <t>Ведущий специалист по управлению имуществом и развитию бизнеса Филиала ООО «РН-Сервис»    в г. Стрежевой</t>
  </si>
  <si>
    <t>Нурматов В.Х.</t>
  </si>
  <si>
    <t>Рахманов</t>
  </si>
  <si>
    <t>Д.Н. Ложкин</t>
  </si>
  <si>
    <t>Начальник отдела по учету имущества филиала ООО "РН-Сервис" в г. Нижневартовск  (по согласованию)</t>
  </si>
  <si>
    <t>филиала ООО "РН-Сервис" в г. Нижневартовск  (по согласованию)</t>
  </si>
  <si>
    <t xml:space="preserve">Зам.директора по  экономической безопасности </t>
  </si>
  <si>
    <t>Зам.директора по экономике  и финансам  филиала ООО "РН-Сервис" в г. Нижневартовск  (по согласованию)</t>
  </si>
  <si>
    <t>Заместитель директора филиала  ООО «РН-Сервис»  в г. Стрежевой по координации производственной деятельности</t>
  </si>
  <si>
    <t>Заместитель директора филиала  ООО «РН-Сервис»  в г. Стрежевой по экономике и финансам</t>
  </si>
  <si>
    <t>Заместитель директора  филиала ООО «РН-Сервис»  в г. Стрежевой по экономической безопасности</t>
  </si>
  <si>
    <t>Начальник УТКРС-2</t>
  </si>
  <si>
    <t xml:space="preserve">А.А. Моргачев </t>
  </si>
  <si>
    <t>700 Вагон-дом Кедр-4 з.И К-4 6321, инв.№ 00000700</t>
  </si>
  <si>
    <t>14256 ЕМКОСТЬ СОЛЕВОГО РАСТВОРА НА ШАССИ  ЗАВ.№  XU084690070001330, инв.№ 00014256</t>
  </si>
  <si>
    <t>14354 СПАЛЬНЫЙ ВАГОН-ДОМ НА ПРИЦЕПЕ БВП-9СП Шасси БВП Зав.№ 212, инв.№ 00014354</t>
  </si>
  <si>
    <t>1084 Вагон дом Тайга-3 инв.№1084, инв.№ 00001084</t>
  </si>
  <si>
    <t>2485 КРАЗ 65101 УПА-60 А 60/80, инв.№ 00002485</t>
  </si>
  <si>
    <t>2600 КРАЗ-65053-0000300-02  УПА-60А (60х80)  VIN X8968100С70BK2329, инв.№ 00002600</t>
  </si>
  <si>
    <t>Комплекс-тренажер КТНП-01 ЭЛТЭК, инв.№ БК070099239</t>
  </si>
  <si>
    <t>18781 ЕМКОСТЬ СОЛЕВОГО РАСТВОРА НА БАЗЕ ПРИЦЕПА ОЗТП-8572, инв.№ 00018781</t>
  </si>
  <si>
    <t>не установлена</t>
  </si>
  <si>
    <t>Подъемный агрегат АПРС - 40, инв.№ БК070101890</t>
  </si>
  <si>
    <t>12583 Подъемник 6-ти стоечный платформенный ПЛ25  Зав.№ 4, инв.№ 00012583</t>
  </si>
  <si>
    <t>14241 ТАЛЬ ЭЛЕКТРИЧЕСКАЯ КАНАТНАЯ ТЭС 5000-12 Зав.№ 2138, инв.№ 00014241</t>
  </si>
  <si>
    <t>14246 ТАЛЬ ЭЛЕКТРИЧЕСКАЯ КАНАТНАЯ ТЭ320-521 Зав.№ 14529, инв.№ 00014246</t>
  </si>
  <si>
    <t>14381 ПОДЪЕМНИК 6-ТИ СТОЕЧНЫЙ ПЛАТФОРМА 25Т ПЛ-25, инв.№ 00014381</t>
  </si>
  <si>
    <t>22299 Нагреватель MISTRAL 55H, инв.№ 00022299</t>
  </si>
  <si>
    <t>22301 Вентилятор радиальный ВР-300-45, инв.№ 00022301</t>
  </si>
  <si>
    <t>Склад хранения автошин открытый ЗУ-01256, инв.№ БКОС012697</t>
  </si>
  <si>
    <t>Склад хранения ГСМ открытый ЗУ-01257, инв.№ БКОС012698</t>
  </si>
  <si>
    <t>Эстакада смотровая ЗУ-00853, инв.№ БКОС012706</t>
  </si>
  <si>
    <t>Участок теплотрассы: котельная-стояночный бокс ЗУ-01069, инв.№ БКОС012707</t>
  </si>
  <si>
    <t>19706 МОБИЛЬНАЯ УСТАНОВКА БЛОК АБСОРБЕНТА С ФИЛЬТРАЦИЕЙ (БАФ) ЗАВ.№ 47, инв.№ 00019706</t>
  </si>
  <si>
    <t>Система вытяжной вентиляции в аккумуляторном цехе здания РММ ЗУ-01049, инв.№ БКОС012708</t>
  </si>
  <si>
    <t>Система вытяжной вентиляции в топливном цехе здания РММ ЗУ-01050, инв.№ БКОС012709</t>
  </si>
  <si>
    <t>2512 Урал-4320-1912-30 АТЗ-10 Г№Н995КУ86, инв.№ 00002512</t>
  </si>
  <si>
    <t>2593 СЕДЕЛЬНЫЙ ТЯГАЧ НА ШАССИ УРАЛ 44202-0311-41 VIN X1P44202071334055, инв.№ 00002593</t>
  </si>
  <si>
    <t>2573 АВТОЦИСТЕРНА 56681К АЦН-10С НА ШАССИ УРАЛ-4320  VIN X5W56681K7000, инв.№ 00002573</t>
  </si>
  <si>
    <t>2591 БУЛЬДОЗЕР УРБ-10М.01Я(8), инв.№ 00002591</t>
  </si>
  <si>
    <t>2422 УРАЛ 44202-31 ГРУЗОВОЙ  ГN С140МТ86, инв.№ 00002422</t>
  </si>
  <si>
    <t>2517 КРАЗ- 65101 УНЦМ-4, инв.№ 00002517</t>
  </si>
  <si>
    <t>2581 СЕДЕЛЬНЫЙ ТЯГАЧ НА ШАССИ УРАЛ 44202-0311-41 VIN X1P44202071326866, инв.№ 00002581</t>
  </si>
  <si>
    <t>2596 ПОЛУПРИЦЕП БОРТОВОЙ НЕФАЗ 9334-10-10 НА ШАССИ VIN X1F9334P0700096, инв.№ 002596/1</t>
  </si>
  <si>
    <t>14500 ТРАНСПОРТАБЕЛЬНАЯ КОТЕЛЬНАЯ УСТАНОВКА  ТКУ-1 ЗАВ.№ 60, инв.№ 00014500</t>
  </si>
  <si>
    <t>1638 АГРЕГАТ ЦЕМЕНТИРОВОЧНЫЙ АЦ-32 VIN X8968050A60BD4083, инв.№ 001638/1</t>
  </si>
  <si>
    <t>22298 Люлька двухместная, инв.№ 00022298</t>
  </si>
  <si>
    <t>2562 ПОЛУПРИЦЕП НЕФАЗ-9334-10-01 VIN X1F93340070007637, инв.№ 00002562</t>
  </si>
  <si>
    <t>2568 ПОЛУПРИЦЕП НЕФАЗ 9334 VIN X1F93340070008609, инв.№ 00002568</t>
  </si>
  <si>
    <t>Станок универсальный фрезерный FU-321, инв.№ БК070095529</t>
  </si>
  <si>
    <t>Комплекс-тренажер КТНП-01 ЭЛТЭК, инв.№ БК070099240</t>
  </si>
  <si>
    <t>13865 ЕМКОСТЬ СОЛЕВОГО РАСТВОРА (ШАССИ ИНВ № 13718), инв.№ 00013865</t>
  </si>
  <si>
    <t>15640 ВАГОН-ДОМ СПАЛЬНЫЙ НА ШАССИ МОДЕЛИ БВП-10СП  Зав. № 288, инв.№ 00015640</t>
  </si>
  <si>
    <t>1563 Вагон-дом Кедр-6 Зав.№ 1069 (1128), инв.№ 00001563</t>
  </si>
  <si>
    <t>1313 Вагон-дом Кедр 6 Зав.№ 1051 (873), инв.№ 00001313</t>
  </si>
  <si>
    <t>20634 СИГНАЛИЗАТОР СТМ 10 -0003РДЦ АПИ2.840.076 ЗАВ.№ 1067, инв.№ 00020634</t>
  </si>
  <si>
    <t>20635 СИГНАЛИЗАТОР СТМ 10 -0003РДЦ АПИ2.840.076 ЗАВ.№ 1060, инв.№ 00020635</t>
  </si>
  <si>
    <t>20636 СИГНАЛИЗАТОР СТМ 10 -0003РДЦ АПИ2.840.076 ЗАВ.№ 1062, инв.№ 00020636</t>
  </si>
  <si>
    <t>45208 КОТЕЛ ВКГМ-2,5, инв.№ 00045208</t>
  </si>
  <si>
    <t>45217 КОТЕЛ ВКГМ-2,5, инв.№ 00045217</t>
  </si>
  <si>
    <t>45222 КОТЕЛ ВКГМ-2,5, инв.№ 00045222</t>
  </si>
  <si>
    <t>00112 КОМПРЕССОР К 3, инв.№ 00000112</t>
  </si>
  <si>
    <t>22312 Станок фрезерный 6т-12 зав. 32391, инв.№ 00022312</t>
  </si>
  <si>
    <t>14658 ЕМКОСТЬ СОЛЕВОГО РАСХОДА НА ПРИЦЕПЕ ШАССИ 8574 ГОС.№ 8284 ХС86 З, инв.№ 00014658</t>
  </si>
  <si>
    <t>19733 ЕМКОСТЬ ОСРЕДНИТЕЛЬНО-ОЧИСТИТЕЛЬНАЯ НА ШАССИ МОД.8469 ЗАВ.№ XU08, инв.№ 00019733</t>
  </si>
  <si>
    <t>12861 ЕМКОСТЬ СОЛЕВОГО РАСТВОРА V-25 м3 НА САНЯХ Зав.№, инв.№ 00012861</t>
  </si>
  <si>
    <t>12862 ЕМКОСТЬ СОЛЕВОГО РАСТВОРА V-25 м3 НА САНЯХ Зав.№ 4, инв.№ 00012862</t>
  </si>
  <si>
    <t>12863 ЕМКОСТЬ СОЛЕВОГО РАСТВОРА V-25 м3 НА САНЯХ Зав.№ 5, инв.№ 00012863</t>
  </si>
  <si>
    <t>13551 ЕМКОСТЬ СОЛЕВОГО РАСТВОРА V-25 м3 НА САНЯХ Зав.№, инв.№ 00013551</t>
  </si>
  <si>
    <t>1086 Вагон дом Тайга-3  ЗАВ.92-111-21, инв.№ 00001086</t>
  </si>
  <si>
    <t>521 Вагон "Кедр-8" зав.N 5012  инв.№521, инв.№ 00000521</t>
  </si>
  <si>
    <t>8330 Вагон-дом на шасси специальные (платформы), инв.№ 00008330</t>
  </si>
  <si>
    <t>10157 Емкость долива на санях, инв.№ 00010157</t>
  </si>
  <si>
    <t>11579 Емкость солевого раствора ОРС.31.00.000 СБ на санях (УИ-30370), инв.№ 00011579</t>
  </si>
  <si>
    <t>4648 Емкость осредн.очистки, инв.№ 00004648</t>
  </si>
  <si>
    <t>З_12891 Емкость солевого раствора на санях, инв.№ 0З_12891</t>
  </si>
  <si>
    <t>З_4264 Емкость осреднительной очистки, инв.№ 00З_4264</t>
  </si>
  <si>
    <t>10908 Здание мобильное "Комната мастера - культбудка"  Зав.№ 153/XIN85, инв.№ 00010908</t>
  </si>
  <si>
    <t>9515 Вагон здание мобильное культ-вагон Зав.№ 086 (00000040000087), инв.№ 00009515</t>
  </si>
  <si>
    <t>9518 Вагон здание мобильное сушилка - инструмент. Зав.№ 091(0000024000, инв.№ 00009518</t>
  </si>
  <si>
    <t>103103 Емкость долива и емкость осреднительна на колесах., инв.№ 00103103</t>
  </si>
  <si>
    <t>9493 Емкость технологическая на шасси ЩД-000.1010 Зав.№ 00000340000083, инв.№ 00009493</t>
  </si>
  <si>
    <t>10082 Емкость долива и емкость осреднительна на колеса ЗАВ.№  0000004, инв.№ 00010082</t>
  </si>
  <si>
    <t>БОЧКАРЕВ ВЛАДИМИР НИКОЛАЕВИЧ</t>
  </si>
  <si>
    <t>Нягань</t>
  </si>
  <si>
    <t>ВЕДЕНЕЕВ АЛЕКСЕЙ АНАТОЛЬЕВИЧ</t>
  </si>
  <si>
    <t>Мегион</t>
  </si>
  <si>
    <t>ДЕМИДОВ АЛЕКСАНДР ЮРЬЕВИЧ</t>
  </si>
  <si>
    <t>ВОРФОЛОМЕЕВА ГАЛИНА ГЕННАДЬЕВНА</t>
  </si>
  <si>
    <t>ДИСЬКО ВАСИЛИЙ ВАСИЛЬЕВИЧ</t>
  </si>
  <si>
    <t>ЗАИКИН СЕРГЕЙ ВЛАДИМИРОВИЧ</t>
  </si>
  <si>
    <t>КАСИМОВ АМАНЖОЛ КАЙРБЕКОВИЧ</t>
  </si>
  <si>
    <t>МЕДНИКОВ АНДРЕЙ ЛЕОНИДОВИЧ</t>
  </si>
  <si>
    <t>Бахилы</t>
  </si>
  <si>
    <t>МУСАЕВ МУСЛИМ АБДУРАГИМ ОГЛЫ</t>
  </si>
  <si>
    <t>Нестеренко Александр Васильевич</t>
  </si>
  <si>
    <t>Шарипов Рафаиль Фанилевич</t>
  </si>
  <si>
    <t>СТАНКЕВИЧ ВИКТОР ИВАНОВИЧ</t>
  </si>
  <si>
    <t>НОЖКОВ РУСЛАН ВЛАДИМИРОВИЧ</t>
  </si>
  <si>
    <t>1113 ЦЕХ АРБОБЛОКОВ  СКВ. 801, инв.№ 00001113</t>
  </si>
  <si>
    <t>1337 МАТЕРИАЛЬНЫЙ СКЛАД (ЭЛЕКТРОЦЕХ АРИ)  801 СКВ., инв.№ 00001337</t>
  </si>
  <si>
    <t>1107 ЦЕХ ПО РЕМОНТУ ТУРБОБУРОВ  СКВ.801, инв.№ 00001107</t>
  </si>
  <si>
    <t>1115 ЗДАНИЕ ПИЛОРАМА-АРИ СКВ. 801, инв.№ 00001115</t>
  </si>
  <si>
    <t>1118 ЦЕХ ОБВЯЗКИ СКВАЖИН  801 СКВ., инв.№ 00001118</t>
  </si>
  <si>
    <t>1121 РММ-2  БАЛКАН-ПРОЕКТ  801 СКВ., инв.№ 00001121</t>
  </si>
  <si>
    <t>1338 ГАЗИФИЦИРОВАННАЯ КОТЕЛЬНАЯ  801 СКВ., инв.№ 00001338</t>
  </si>
  <si>
    <t>АНДРИЕВСКИЙ ДМИТРИЙ ВАЛЕРЬЕВИЧ</t>
  </si>
  <si>
    <t xml:space="preserve">Срок нахождения в статусе НВЛ  </t>
  </si>
  <si>
    <t>Инв. номер</t>
  </si>
  <si>
    <t>Номер лота</t>
  </si>
  <si>
    <t>Собственник</t>
  </si>
  <si>
    <t>Начальная минимальная цена, с НДС (руб.)</t>
  </si>
  <si>
    <t>Приложение №1</t>
  </si>
  <si>
    <t>ООО "РН-Сервис"</t>
  </si>
  <si>
    <t>ЛОТ 19/01</t>
  </si>
  <si>
    <t>ЛОТ 19/02</t>
  </si>
  <si>
    <t>ЛОТ 19/03</t>
  </si>
  <si>
    <t>ЛОТ 19/04</t>
  </si>
  <si>
    <t>ЛОТ 19/25</t>
  </si>
  <si>
    <t>ЛОТ 19/26</t>
  </si>
  <si>
    <t>ЛОТ 19/27</t>
  </si>
  <si>
    <t>ЛОТ 19/28</t>
  </si>
  <si>
    <t>ЛОТ 19/29</t>
  </si>
  <si>
    <t>ЛОТ 19/30</t>
  </si>
  <si>
    <t>ЛОТ 19/31</t>
  </si>
  <si>
    <t>ЛОТ 19/32</t>
  </si>
  <si>
    <t>ЛОТ 19/33</t>
  </si>
  <si>
    <t>ЛОТ 19/34</t>
  </si>
  <si>
    <t>ЛОТ 19/35</t>
  </si>
  <si>
    <t>ЛОТ 19/36</t>
  </si>
  <si>
    <t>ЛОТ 19/37</t>
  </si>
  <si>
    <t>ЛОТ 19/38</t>
  </si>
  <si>
    <t>ЛОТ 19/39</t>
  </si>
  <si>
    <t>ЛОТ 19/40</t>
  </si>
  <si>
    <t>ЛОТ 19/41</t>
  </si>
  <si>
    <t>ЛОТ 19/42</t>
  </si>
  <si>
    <t>ЛОТ 19/43</t>
  </si>
  <si>
    <t>ЛОТ 19/44</t>
  </si>
  <si>
    <t>ЛОТ 19/45</t>
  </si>
  <si>
    <t>ЛОТ 19/46</t>
  </si>
  <si>
    <t>ЛОТ 19/47</t>
  </si>
  <si>
    <t>ЛОТ 19/48</t>
  </si>
  <si>
    <t>ЛОТ 19/49</t>
  </si>
  <si>
    <t>ЛОТ 19/50</t>
  </si>
  <si>
    <t>ЛОТ 19/51</t>
  </si>
  <si>
    <t>ЛОТ 19/52</t>
  </si>
  <si>
    <t>ЛОТ 19/53</t>
  </si>
  <si>
    <t>ЛОТ 19/54</t>
  </si>
  <si>
    <t>ЛОТ 19/55</t>
  </si>
  <si>
    <t>ЛОТ 19/56</t>
  </si>
  <si>
    <t>ЛОТ 19/57</t>
  </si>
  <si>
    <t>ЛОТ 19/60</t>
  </si>
  <si>
    <t>ЛОТ 19/61</t>
  </si>
  <si>
    <t>ЛОТ 19/62</t>
  </si>
  <si>
    <t>ЛОТ 19/66</t>
  </si>
  <si>
    <t>ЛОТ 19/69</t>
  </si>
  <si>
    <t>ЛОТ 19/70</t>
  </si>
  <si>
    <t>ЛОТ 19/71</t>
  </si>
  <si>
    <t>ЛОТ 19/72</t>
  </si>
  <si>
    <t>Кран консольно-поворотный с эл.приводом г/п 3,2тн (ТНК-НВ605047), инв.№ ЧНС-1212711</t>
  </si>
  <si>
    <t>1A31_ЧНС-1212711</t>
  </si>
  <si>
    <t>Агрегат дизельный портативный 7,0/4,0-Т400/230 ВЛ-С, инв.№ ЧНС-1212994</t>
  </si>
  <si>
    <t>1A31_ЧНС-1212994</t>
  </si>
  <si>
    <t>ЭЛЕВАТОР YC КЛИНОВОЙ 24140-100 /ОЙЛ-КАНТ, инв.№ ЧНС-1212625</t>
  </si>
  <si>
    <t>1A31_ЧНС-1212625</t>
  </si>
  <si>
    <t>ПЕРФОРАТОР ПНКТ-5, инв.№ ЧН070099693</t>
  </si>
  <si>
    <t>1A31_ЧН070099693</t>
  </si>
  <si>
    <t>КРАН КОЗЛОВОЙ ККТ-10 Г/П 10Т L12,5М Н=9, инв.№ ЧНС-1212747</t>
  </si>
  <si>
    <t>1A31_ЧНС-1212747</t>
  </si>
  <si>
    <t>Прицеп с емкостью для технологической жидкости на шасси ШД-000.1010-03, инв.№ ЧНС-1212947</t>
  </si>
  <si>
    <t>1A31_ЧНС-1212947</t>
  </si>
  <si>
    <t>ПЕРФОРАТОР ПНКТ-5, инв.№ ЧН070099692</t>
  </si>
  <si>
    <t>1A31_ЧН070099692</t>
  </si>
  <si>
    <t>ПЕРФОРАТОР ПНКТ-5, инв.№ ЧН070099694</t>
  </si>
  <si>
    <t>1A31_ЧН070099694</t>
  </si>
  <si>
    <t>ПЕРФОРАТОР ПНКТ-5, инв.№ ЧН070099695</t>
  </si>
  <si>
    <t>1A31_ЧН070099695</t>
  </si>
  <si>
    <t>Винтовой забойный двигатель ДП 106, инв.№ЧН070105973</t>
  </si>
  <si>
    <t>1A31_ЧН070105973</t>
  </si>
  <si>
    <t>Винтовой забойный двигатель ДП 106, инв.№ЧН070105974</t>
  </si>
  <si>
    <t>1A31_ЧН070105974</t>
  </si>
  <si>
    <t>Винтовой забойный двигатель ДП 106, инв.№ЧН070105975</t>
  </si>
  <si>
    <t>1A31_ЧН070105975</t>
  </si>
  <si>
    <t>Винтовой забойный двигатель ДП 106, инв.№ЧН070105976</t>
  </si>
  <si>
    <t>1A31_ЧН070105976</t>
  </si>
  <si>
    <t>ВЗД ДП-76 с противополетным устройством, инв.№ЧН070106058</t>
  </si>
  <si>
    <t>1A31_ЧН070106058</t>
  </si>
  <si>
    <t>ВЗД ДП-76 с противополетным устройством, инв.№ЧН070106060</t>
  </si>
  <si>
    <t>1A31_ЧН070106060</t>
  </si>
  <si>
    <t>ВЗД ДП-127 с противополетным устройством, инв.№ЧН070106071</t>
  </si>
  <si>
    <t>1A31_ЧН070106071</t>
  </si>
  <si>
    <t>ВЗД ДП-127 с противополетным устройством, инв.№ЧН070106072</t>
  </si>
  <si>
    <t>1A31_ЧН070106072</t>
  </si>
  <si>
    <t>ВЗД ДП-127 с противополетным устройством, инв.№ЧН070106073</t>
  </si>
  <si>
    <t>1A31_ЧН070106073</t>
  </si>
  <si>
    <t>ВЗД ДП-127 с противополетным устройством, инв.№ЧН070106074</t>
  </si>
  <si>
    <t>1A31_ЧН070106074</t>
  </si>
  <si>
    <t>ВЗД ДП-127 с противополетным устройством, инв.№ЧН070106075</t>
  </si>
  <si>
    <t>1A31_ЧН070106075</t>
  </si>
  <si>
    <t>ВЗД ДП-127 с противополетным устройством, инв.№ЧН070106076</t>
  </si>
  <si>
    <t>1A31_ЧН070106076</t>
  </si>
  <si>
    <t>ВЗД ДП-127 с противополетным устройством, инв.№ЧН070106077</t>
  </si>
  <si>
    <t>1A31_ЧН070106077</t>
  </si>
  <si>
    <t>ВЗД ДП-127 с противополетным устройством, инв.№ЧН070106078</t>
  </si>
  <si>
    <t>1A31_ЧН070106078</t>
  </si>
  <si>
    <t>ВЗД ДП-76 с противополетным устройством, инв.№ЧН070106143</t>
  </si>
  <si>
    <t>1A31_ЧН070106143</t>
  </si>
  <si>
    <t>ДВИГАТЕЛЬ ВИНТОВОЙ ЗАБОЙНЫЙ Д1-105, инв.№ ЧНСОС013053</t>
  </si>
  <si>
    <t>1A31_ЧНСОС013053</t>
  </si>
  <si>
    <t>ВЗД ДП-76 с противополетным устройством, инв.№ЧН070106655</t>
  </si>
  <si>
    <t>1A31_ЧН070106655</t>
  </si>
  <si>
    <t>ВЗД ДП-127 с противополетным устройством, инв.№ЧН070106663</t>
  </si>
  <si>
    <t>1A31_ЧН070106663</t>
  </si>
  <si>
    <t>НГС-1-2.5-1600 (ТНК-НВ626647), инв.№ ЧНС-1212533</t>
  </si>
  <si>
    <t>1A31_ЧНС-1212533</t>
  </si>
  <si>
    <t>БЛОЧНАЯ КОМПРЕСОРНАЯ С ВОЗДУХОЗБОРНИКОМ (ТНК-НВ604149), инв.№ ЧНС-1212683</t>
  </si>
  <si>
    <t>1A31_ЧНС-1212683</t>
  </si>
  <si>
    <t>Компрессорная станция БКСА куст 322 (ТНК-НВ604186), инв.№ ЧНС-1212687</t>
  </si>
  <si>
    <t>1A31_ЧНС-1212687</t>
  </si>
  <si>
    <t>ЕМКОСТЬ ПОД НАЛИВ V=10м3 (ТНК-НВ601029), инв.№ ЧНС-1212366</t>
  </si>
  <si>
    <t>1A31_ЧНС-1212366</t>
  </si>
  <si>
    <t>ПЕЧЬ НЕФТЯНАЯ ПЛАМЕННАЯ Б/У, инв.№ ЧНС-1212705</t>
  </si>
  <si>
    <t>1A31_ЧНС-1212705</t>
  </si>
  <si>
    <t>ПЕЧЬ НЕФТЯНАЯ ПЛАМЕННАЯ Б/У, инв.№ ЧНС-1212706</t>
  </si>
  <si>
    <t>1A31_ЧНС-1212706</t>
  </si>
  <si>
    <t>Циркуляционная система объемом МЦС-50, инв.№ ЧНС-1212079</t>
  </si>
  <si>
    <t>1A31_ЧНС-1212079</t>
  </si>
  <si>
    <t>Циркуляционная система объемом МЦС-50, инв.№ ЧНС-1212080</t>
  </si>
  <si>
    <t>1A31_ЧНС-1212080</t>
  </si>
  <si>
    <t>Блок насосно-приводной (буровой 235/40, силовой агрегат САТ), инв.№ ЧНС-1212081</t>
  </si>
  <si>
    <t>1A31_ЧНС-1212081</t>
  </si>
  <si>
    <t>Блок насосно-приводной (буровой 235/40, силовой агрегат САТ), инв.№ ЧНС-1212082</t>
  </si>
  <si>
    <t>1A31_ЧНС-1212082</t>
  </si>
  <si>
    <t>Мост приемный ПМ-60 на 2-х-осном шасси, инв.№ ЧНС-1213002</t>
  </si>
  <si>
    <t>1A31_ЧНС-1213002</t>
  </si>
  <si>
    <t>Мост приемный ПМ-60 на 2-х-осном шасси, инв.№ ЧНС-1213003</t>
  </si>
  <si>
    <t>1A31_ЧНС-1213003</t>
  </si>
  <si>
    <t>Автокабеленаматыватель КР-261-100Ш на 2-осном шасси, инв.№ ЧНС-1212995</t>
  </si>
  <si>
    <t>1A31_ЧНС-1212995</t>
  </si>
  <si>
    <t>Мост приемный ПМ-60 на 2-х-осном шасси, инв.№ ЧНС-1212974</t>
  </si>
  <si>
    <t>1A31_ЧНС-1212974</t>
  </si>
  <si>
    <t>УНГ № 038 на базе КамАЗ-53228В, инв.№ ЧНС-1212894</t>
  </si>
  <si>
    <t>1A31_ЧНС-1212894</t>
  </si>
  <si>
    <t>УНГ на базе КамАЗ-53228-15, инв.№ ЧНС-1212905</t>
  </si>
  <si>
    <t>1A31_ЧНС-1212905</t>
  </si>
  <si>
    <t>Автомобиль ВАЗ-232900-014-41 ПИКАП, инв.№ ЧНС-1212912</t>
  </si>
  <si>
    <t>1A31_ЧНС-1212912</t>
  </si>
  <si>
    <t>УНГ 8/15 на шасси КамАЗ-53228А, инв.№ ЧНС-1212884</t>
  </si>
  <si>
    <t>1A31_ЧНС-1212884</t>
  </si>
  <si>
    <t>Ханты-Мансийский автономный округ - Югра, Нижневартовский район, Самотлорское месторождение нефти, к.322</t>
  </si>
  <si>
    <t>Состояние удовлетворительное, имущество не используется длительное время. Находится на базе ООО "РН-Сервис" на открытой площадке. ПТС в наличии.</t>
  </si>
  <si>
    <t>Состояние удовлетворительное, имущество не используется длительное время. Находится на базе ООО "РН-Сервис" в закрытом неотапливаемом помещении. ПТС в наличии.</t>
  </si>
  <si>
    <t>Исправен, необходим технический осмотр. Имущество не используется длительное время. Документация отсутствует.</t>
  </si>
  <si>
    <t>Исправен, требуется ревизия электрооборудования и электропроводки. Имущество не используется длительное время. Документация отсутствует.</t>
  </si>
  <si>
    <t>Не исправен, ремонтопригоден. Необходима замена подвижных клиньев, вкладышей. Имущество не используется длительное время. Находится на базе ООО "РН-Сервис" в закрытом неотапливаемом помещении. Документация отсутствует.</t>
  </si>
  <si>
    <t xml:space="preserve">Исправен, необходим технический осмотр. Имущество не используется длительное время. Находится на базе ООО "РН-Сервис" в закрытом неотапливаемом помещении. </t>
  </si>
  <si>
    <t>1. Рама - требуется покраска, ремонт тягового устройства;
2. Стенки ёмкости - требуется покраска;
3. Требуется ремонт световой сигнализации, тормозной системы;
4. Автошины - трещины, требуется замена.
Имущество не используется длительное время. Находится в зоне хранения ООО "РН-Сервис" на открытой площадке. ПСМ отсутствует.</t>
  </si>
  <si>
    <t>Ханты-Мансийский автономный округ - Югра, Нижневартовский район, Самотлорское месторождение нефти, к.224</t>
  </si>
  <si>
    <t xml:space="preserve">Исправен. Имущество не используется длительное время. Находится на базе ООО "РН-Сервис" в закрытом неотапливаемом помещении. </t>
  </si>
  <si>
    <t xml:space="preserve">Неисправен, необходима замена рабочей пары, подшипников, опор. Имущество не используется длительное время. Находится на базе ООО "РН-Сервис" в закрытом неотапливаемом помещении. </t>
  </si>
  <si>
    <t>Неисправен, необходима замена рабочей пары, подшипников, опор. Имущество не используется длительное время. Находится на базе ООО "РН-Сервис" в закрытом неотапливаемом помещении.</t>
  </si>
  <si>
    <t xml:space="preserve">Неисправен, необходима замена рабочей пары, подшипников, опор. Имущество не используется длительное время. Находится на базе ООО "РН-Сервис" в закрытом неотапливаемом помещении.  </t>
  </si>
  <si>
    <t>Исправна, необходим технический осмотр. Имущество не используется длительное время. Сепаратор использовался в качестве резервуара для моющего хим. реагента. Документация отсутствует. На учете в надзорных органах не стоит, заключения промышленной безопасности нет. Невозможно использование по прямому назначению.</t>
  </si>
  <si>
    <t xml:space="preserve">Исправна, необходим технический осмотр. Имущество не используется длительное время. </t>
  </si>
  <si>
    <t xml:space="preserve">Исправна, основание и стенки ёмкости требуют окраски. Имущество не используется длительное время. </t>
  </si>
  <si>
    <t xml:space="preserve">Неисправен, частичное разрушение свода топочной камеры, корозия змеевиков, деформация каркаса печи, отсутствие дымохода. Имущество не используется длительное время. </t>
  </si>
  <si>
    <t>Неисправен, частичное разрушение свода топочной камеры, корозия змеевиков, деформация каркаса печи, отсутствие дымохода. Имущество не используется длительное время.</t>
  </si>
  <si>
    <t>Неисправна: требуется ревизия  приемной емкости, жестких каркасных укрытий, блоков очистки и  приготовления растворов, электрооборудования, системы обогрева, кабельной и трубопроводной обвязки, управляющей аппаратуры. Имущество не используется длительное время. Находится в зоне хранения ООО "РН-Сервис" на открытой площадке. Разукомплектовано. Для эксплуатации и ремонта непригодно. Документация отсутствует.</t>
  </si>
  <si>
    <t>Неисправен - требуется ревизия дизельного агрегата, редуктора, трансмиссии,  привода лебедки и ротора и  привода вспомогательных агрегатов, бурового насоса, вспомогательного центробежного насоса. Имущество не используется длительное время. Находится в зоне хранения ООО "РН-Сервис" на открытой площадке. Разукомплектовано. Для эксплуатации и ремонта непригодно. Документация отсутствует.</t>
  </si>
  <si>
    <t>1. Рама - рабочая поверхность коррозия 50%;
2. Автошины отсутствуют, использованы для ремонта действующего парка.
Имущество не используется длительное время. Находится в зоне хранения ООО "РН-Сервис" на открытой площадке. ПСМ в наличии. Разукомплектовано. К эксплуатации и ремонту непригодно.</t>
  </si>
  <si>
    <t>1. Рама - рабочая поверхность коррозия 50%;
2. Автошины - трещины, требуется замена. Тормозная система неисправна - требуется замена. 
Имущество не используется длительное время. Находится в зоне хранения ООО "РН-Сервис" на открытой площадке. ПСМ в наличии. Разукомплектовано. К эксплуатации и ремонту непригодно.</t>
  </si>
  <si>
    <t>1. Рама - рабочая поверхность коррозия 50%;
2. Автошины отсутствуют, использованы для ремонта действующего парка.  
Имущество не используется длительное время. Находится в зоне хранения ООО "РН-Сервис" на открытой площадке. ПСМ отсутствует. Разукомплектовано. К эксплуатации и ремонту непригодно.</t>
  </si>
  <si>
    <t>1. Рама - рабочая поверхность коррозия 50%;
2. Автошины - трещины, требуется замена. Тормозная система неисправна - требуется замена.
Имущество не используется длительное время. Находится в зоне хранения ООО "РН-Сервис" на открытой площадке. ПСМ в наличии. Разукомплектовано. К эксплуатации и ремонту непригодно.</t>
  </si>
  <si>
    <t xml:space="preserve">Исправен (новый). Имущество не используется длительное время. Находится на базе ООО "РН-Сервис" в закрытом неотапливаемом помещении. </t>
  </si>
  <si>
    <t>не установлен</t>
  </si>
  <si>
    <t>Ханты-Мансийский автономный округ - Югра, Нижневартовск, Индустриальная, 66б</t>
  </si>
  <si>
    <t>Перечень реализуемого имущества 29.07.2019</t>
  </si>
  <si>
    <t>ЛОТ 19/76</t>
  </si>
  <si>
    <t>ЛОТ 19/77</t>
  </si>
  <si>
    <t>ЛОТ 19/78</t>
  </si>
  <si>
    <t>ЛОТ 19/79</t>
  </si>
  <si>
    <t>ЛОТ 19/80</t>
  </si>
  <si>
    <t>АГРЕГАТ АР32/40М011 УРАЛ-4320-1912-30, инв.№ ЧНС-1211681</t>
  </si>
  <si>
    <t>1A31_ЧНС-1211681</t>
  </si>
  <si>
    <t>АГРЕГАТ АР32/40М011 УРАЛ-4320-1912-30, инв.№ ЧНС-1211674</t>
  </si>
  <si>
    <t>1A31_ЧНС-1211674</t>
  </si>
  <si>
    <t>АГРЕГАТ АР32/40М011 УРАЛ-4320-1912-30, инв.№ ЧНС-1211668</t>
  </si>
  <si>
    <t>1A31_ЧНС-1211668</t>
  </si>
  <si>
    <t>АГРЕГАТ АР32/40М011 УРАЛ-4320-1912-30, инв.№ ЧНС-1211675</t>
  </si>
  <si>
    <t>1A31_ЧНС-1211675</t>
  </si>
  <si>
    <t xml:space="preserve">Тойота Лэнд Крузер-100 GХ  </t>
  </si>
  <si>
    <t>НЖВ000417</t>
  </si>
  <si>
    <t>ДВС - в комплекте, неисправен (низкое давления масла, попадание охлаждающей жидкости в систему смазки). Неисправно навесное оборудование (генератор, ТНВД, компрессор). КПП - в комплекте, исправно (имеет предельный износ). РКПП - в комплекте, исправно (имеет предельный износ). Ходовая часть - в комплекте, неисправна (неисправен редуктор переднего моста, слом полуосей и редуктора заднего моста). Кабина, кузов - в комплекте, исправна (коррозийный износ кабины и салона  более 60%), деформация и коррозия рамы. Дополнительно оборудование - в комплекте, неисправно (верхнее оборудование изношено более 80%, деформация раскосов мачты). Неисправны аккумуляторные батареи. Автошины - неисправны (износ более 90%), нет запасного колеса. Задняя коробчатая поперечина верхней секции мачты деформирована вперёд на 10 мм на длине 1000 мм. Из-за деформации задней поперечины произошло сужение верхней секции мачты. Правый верхний пояс верхней секции мачты смещён внутрь до 15 мм относительно пояса нижней секции (расстояние по осям верхних несущих поясов верхней секции мачты достигает 1500 – 15 = 1485 мм). По РД 08-195-98 изменение ширины поперечного сечения мачты В ± В/350 = 1500 ± 4,3 мм. На нижней секции расстояние по центрам осей несущих поясов не нарушено и составляет 1500 ± 4 мм. Рабочая поверхность тормозных ободов (правого и левого) в многочисленных трещинах глубиной до 10 мм и длиной более 5 мм. На портале деформированы два швеллера между лебёдками выдвижения мачты. Лебедка в комплекте - неисправна (имеет предельный износ тормозного шкива и лебуса барабана). ЛЕБЕДКА - в комплекте, неисправна (трещины основного барабана более 15 мм). Предельный износ посадочных отверстий под подшипники основного вала лебедки. Срез или износ гребня канавки по высоте  (более 1/3 витка). МАЧТА -  в комплекте, неисправна (остаточные деформации труб более 3% от номинального размера). ТАЛЕВЫЙ БЛОК -  в комплекте, неисправен (частичные обломы реборд, трещины). Предельное состояние ходового двигателя, мачты, лебёдки и рамы агрегата.</t>
  </si>
  <si>
    <t>ДВС - в комплекте, неисправен (низкое давления масла, попадание охлаждающей жидкости в систему смазки). Неисправно навесное оборудование (генератор, ТНВД, компрессор). КПП - в комплекте, исправно (имеет предельный износ). РКПП - в комплекте, исправно (имеет предельный износ). Ходовая часть - в комплекте, исправна. Кабина, кузов - в комплекте, не исправна (коррозийный износ кабины и салона  более 60%), деформация и коррозия рамы. Дополнительно оборудование - в комплекте, неисправно (верхнее оборудование изношено более 80%, деформация раскосов мачты). Неисправны  аккумуляторные батареи. Автошины - неисправны (имеют трещины боковин), нет запасного колеса. Из-за деформации задней поперечины произошло сужение верхней секции мачты. Правый верхний пояс верхней секции мачты смещён внутрь до 15 мм относительно пояса нижней секции (расстояние по осям верхних несущих поясов верхней секции мачты достигает 1500 – 15 = 1485 мм). На нижней секции расстояние по центрам осей несущих поясов не нарушено и составляет 1500 ± 4 мм. Рабочая поверхность тормозных ободов (правого и левого) в многочисленных трещинах глубиной до 8 мм и длиной более 35 мм. На портале деформированы два швеллера между лебёдками выдвижения мачты. Лебедка в комплекте - неисправна (имеет предельный износ тормозного шкива и лебуса барабана). ЛЕБЕДКА - в комплекте, неисправна (трещины основного барабана более 15 мм). Предельный износ посадочных отверстий под подшипники основного вала лебедки. Срез или износ гребня канавки по высоте  (более 1/3 витка). МАЧТА -  в комплекте, неисправна (остаточные деформации труб более 3% от номинального размера). ТАЛЕВЫЙ БЛОК -  в комплекте, несправен (частичные обломы реборд, трещины). Предельное состояние ходового двигателя, мачты, лебёдки и рамы агрегата.</t>
  </si>
  <si>
    <t>ДВС - в комплекте, неисправен. Неисправно навесное оборудование (генератор, ТНВД, компрессор). КПП - в комплекте, неисправно (износ). РКПП - в комплекте, неисправно (износ). Ходовая часть - в комплекте, неисправна (слом полуосей). Средний и задний мост неисправен (слом шестерен редукторов, разрушение корпуса). Кабина, кузов - в комплекте, неисправна (коррозийный износ кабины и салона  более 70%), деформация и коррозия рамы. Дополнительно оборудование - в комплекте, неисправно (деформация площадки подъёмного агрегата,  верхнее оборудование изношено более 80%, коррозия мачты более 50%). Электрооборудование, навесное оборудование - неисправно. Отсутствуют аккумуляторные батареи. Автошины - неисправны (износ 100%). Шины имеют внешние повреждения (пробои, порезы, разрывы), обнажающие корд, а также расслоение каркаса, отслоение протектора и боковины., нет запасного колеса. Частичное перетирание канатом выдвижения мачты задних стоек (слева и справа). Частично обломан и деформирован кронштейн крепления вспомогательного блока на правом верхнем несущем поясе верхней секции мачты (впереди). Выявлены дефекты шарнирных соединений тяг пульта управления. В одном соединении сломан палец, в других изношены на 60%  шплинты и шайбы. Величина износа поверхности ручья 1-го шкива на глубину более 40% от радиуса ручья. Деформация стопорной пластины оси крепления аутригеров к раме. Трещины, нарушена изоляция на гидрорукавах высокого давления. ЛЕБЕДКА - в комплекте, неисправна (трещины основного барабана более 15 мм). Предельный износ посадочных отверстий под подшипники основного вала лебедки. Срез или износ гребня канавки по высоте  (более 1/3 витка). МАЧТА -  в комплекте, неисправна (остаточные деформации труб более 3% от номинального размера). ТАЛЕВЫЙ БЛОК -  в комплекте, неисправен (частичные обломы реборд, трещины). Предельное состояние ходового двигателя, мачты, лебёдки и рамы агрегата.</t>
  </si>
  <si>
    <t>ДВС - в комплекте, исправен. Неисправно навесное оборудование (генератор, ТНВД, компрессор). КПП - в комплекте, неисправно (износ). РКПП - в комплекте, исправно (имеет предельный износ). Ходовая часть - в комплекте, исправна. Средний и задний мост неисправен (слом шестерен редукторов). Кабина, кузов - в комплекте, неисправна (коррозийный износ кабины и салона  более 50%), деформация и коррозия рамы. Дополнительно оборудование - в комплекте, неисправно (деформация площадки подъёмного агрегата,  верхнее оборудование изношено более 80%, коррозия мачты более 50%). Электрооборудование, навесное оборудование - неисправно. Неисправны аккумуляторные батареи. Автошины - неисправны (износ 100%), шины имеют внешние повреждения (пробои, порезы, разрывы) обнажающие корд, а также расслоение каркаса, отслоение протектора и боковины нет запасного колеса. Частичное перетирание канатом выдвижения мачты задних стоек (слева и справа). Частично обломан и деформирован кронштейн крепления вспомогательного блока на правом верхнем несущем поясе верхней секции мачты (впереди). Выявлены дефекты шарнирных соединений тяг пульта управления. Трещины, нарушена изоляция на гидрорукавах высокого давления. ЛЕБЕДКА - в комплекте, неисправна (трещины основного барабана более 15 мм). Предельный износ посадочных отверстий под подшипники основного вала лебедки. Срез или износ гребня канавки по высоте  (более 1/3 витка). МАЧТА -  в комплекте, неисправна (остаточные деформации труб более 3% от номинального размера). ТАЛЕВЫЙ БЛОК -  в комплекте, неисправен (частичные обломы реборд, трещины). Предельное состояние ходового двигателя, мачты, лебёдки и рамы агрегата.</t>
  </si>
  <si>
    <t>Автотранспортное средство в комплекте. Транспортному средству требуется текущее техническое  обслуживание  с заменой раходных материалов, замена аккумуляторных батарей.
ДВС: дизельный, объем 4.2 л,  131 л.с., МКПП, 4WD.</t>
  </si>
  <si>
    <t>Ханты-Мансийский автономный округ - Югра, г. Нижневартовск,  ул. Индустриальная, 66Б</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</si>
</sst>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0.00_р_.;[Red]#,##0.00_р_."/>
    <numFmt numFmtId="174" formatCode="0.0"/>
    <numFmt numFmtId="175" formatCode="0.000"/>
    <numFmt numFmtId="176" formatCode="#,##0.000"/>
    <numFmt numFmtId="177" formatCode="#,##0.00;[Red]#,##0.00"/>
    <numFmt numFmtId="178" formatCode="000000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 _р_._-;\-* #,##0\ _р_._-;_-* &quot;-&quot;\ _р_._-;_-@_-"/>
    <numFmt numFmtId="189" formatCode="_-* #,##0.00_р_-;\-* #,##0.00_р_-;_-* &quot;-&quot;??_р_-;_-@_-"/>
    <numFmt numFmtId="190" formatCode="yyyy"/>
    <numFmt numFmtId="191" formatCode="yyyy\ "/>
  </numFmts>
  <fonts count="65">
    <font>
      <sz val="10"/>
      <name val="Arial Cyr"/>
      <family val="0"/>
    </font>
    <font>
      <sz val="10"/>
      <name val="Times New Roman"/>
      <family val="1"/>
    </font>
    <font>
      <sz val="10"/>
      <name val="Arial"/>
      <family val="2"/>
    </font>
    <font>
      <b/>
      <sz val="10"/>
      <name val="Times New Roman"/>
      <family val="1"/>
    </font>
    <font>
      <b/>
      <sz val="12"/>
      <name val="Times New Roman"/>
      <family val="1"/>
    </font>
    <font>
      <sz val="12"/>
      <name val="Times New Roman"/>
      <family val="1"/>
    </font>
    <font>
      <b/>
      <sz val="9"/>
      <name val="Times New Roman"/>
      <family val="1"/>
    </font>
    <font>
      <sz val="9"/>
      <name val="Times New Roman"/>
      <family val="1"/>
    </font>
    <font>
      <sz val="10"/>
      <name val="Helv"/>
      <family val="0"/>
    </font>
    <font>
      <sz val="12"/>
      <name val="Arial"/>
      <family val="2"/>
    </font>
    <font>
      <sz val="14"/>
      <name val="Times New Roman"/>
      <family val="1"/>
    </font>
    <font>
      <sz val="10"/>
      <color indexed="8"/>
      <name val="Times New Roman"/>
      <family val="1"/>
    </font>
    <font>
      <b/>
      <sz val="8"/>
      <name val="Arial"/>
      <family val="2"/>
    </font>
    <font>
      <b/>
      <sz val="8"/>
      <name val="Times New Roman"/>
      <family val="1"/>
    </font>
    <font>
      <sz val="8"/>
      <name val="Arial"/>
      <family val="2"/>
    </font>
    <font>
      <b/>
      <u val="single"/>
      <sz val="22"/>
      <name val="Times New Roman"/>
      <family val="1"/>
    </font>
    <font>
      <sz val="2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63"/>
      <name val="Times New Roman"/>
      <family val="1"/>
    </font>
    <font>
      <sz val="10"/>
      <color indexed="9"/>
      <name val="Times New Roman"/>
      <family val="1"/>
    </font>
    <font>
      <b/>
      <sz val="10"/>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10"/>
      <color rgb="FF464646"/>
      <name val="Times New Roman"/>
      <family val="1"/>
    </font>
    <font>
      <sz val="10"/>
      <color theme="1"/>
      <name val="Times New Roman"/>
      <family val="1"/>
    </font>
    <font>
      <sz val="10"/>
      <color theme="0"/>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EECE1"/>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thin">
        <color rgb="FF000000"/>
      </left>
      <right style="medium"/>
      <top style="thin">
        <color rgb="FF000000"/>
      </top>
      <bottom>
        <color indexed="63"/>
      </bottom>
    </border>
    <border>
      <left style="thin">
        <color rgb="FF000000"/>
      </left>
      <right style="medium"/>
      <top>
        <color indexed="63"/>
      </top>
      <bottom style="medium"/>
    </border>
    <border>
      <left>
        <color indexed="63"/>
      </left>
      <right style="thin">
        <color rgb="FF000000"/>
      </right>
      <top>
        <color indexed="63"/>
      </top>
      <bottom style="medium"/>
    </border>
    <border>
      <left style="thin">
        <color rgb="FF000000"/>
      </left>
      <right style="medium"/>
      <top>
        <color indexed="63"/>
      </top>
      <bottom style="thin">
        <color rgb="FF000000"/>
      </bottom>
    </border>
    <border>
      <left>
        <color indexed="63"/>
      </left>
      <right style="medium"/>
      <top>
        <color indexed="63"/>
      </top>
      <bottom style="thin">
        <color rgb="FF000000"/>
      </bottom>
    </border>
    <border>
      <left>
        <color indexed="63"/>
      </left>
      <right style="thin">
        <color rgb="FF000000"/>
      </right>
      <top>
        <color indexed="63"/>
      </top>
      <bottom style="thin">
        <color rgb="FF000000"/>
      </bottom>
    </border>
    <border>
      <left style="thin"/>
      <right style="thin"/>
      <top style="thin"/>
      <bottom style="thin"/>
    </border>
    <border>
      <left>
        <color indexed="63"/>
      </left>
      <right>
        <color indexed="63"/>
      </right>
      <top>
        <color indexed="63"/>
      </top>
      <bottom style="thin"/>
    </border>
    <border>
      <left style="medium"/>
      <right style="medium"/>
      <top style="thin">
        <color rgb="FF000000"/>
      </top>
      <bottom>
        <color indexed="63"/>
      </bottom>
    </border>
    <border>
      <left style="medium"/>
      <right style="medium"/>
      <top>
        <color indexed="63"/>
      </top>
      <bottom style="medium"/>
    </border>
    <border>
      <left style="medium"/>
      <right style="thin">
        <color rgb="FF000000"/>
      </right>
      <top style="thin">
        <color rgb="FF000000"/>
      </top>
      <bottom>
        <color indexed="63"/>
      </bottom>
    </border>
    <border>
      <left style="medium"/>
      <right style="thin">
        <color rgb="FF000000"/>
      </right>
      <top>
        <color indexed="63"/>
      </top>
      <bottom style="medium"/>
    </border>
    <border>
      <left style="thin"/>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88" fontId="9" fillId="0" borderId="0" applyFont="0" applyFill="0" applyBorder="0" applyAlignment="0" applyProtection="0"/>
    <xf numFmtId="189" fontId="2" fillId="0" borderId="0" applyFont="0" applyFill="0" applyBorder="0" applyAlignment="0" applyProtection="0"/>
    <xf numFmtId="184" fontId="9" fillId="0" borderId="0" applyFont="0" applyFill="0" applyBorder="0" applyAlignment="0" applyProtection="0"/>
    <xf numFmtId="186" fontId="2" fillId="0" borderId="0" applyFont="0" applyFill="0" applyBorder="0" applyAlignment="0" applyProtection="0"/>
    <xf numFmtId="0" fontId="9"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8" fillId="0" borderId="0">
      <alignment/>
      <protection/>
    </xf>
    <xf numFmtId="0" fontId="58"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1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0" fontId="7" fillId="0" borderId="10" xfId="0" applyFont="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horizontal="center" vertical="center" wrapText="1"/>
    </xf>
    <xf numFmtId="0" fontId="60" fillId="0" borderId="12" xfId="0" applyFont="1" applyBorder="1" applyAlignment="1">
      <alignment vertical="center" wrapText="1"/>
    </xf>
    <xf numFmtId="0" fontId="1" fillId="0" borderId="12" xfId="0" applyFont="1" applyBorder="1" applyAlignment="1">
      <alignment vertical="center" wrapText="1"/>
    </xf>
    <xf numFmtId="0" fontId="61"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vertical="center" wrapText="1"/>
    </xf>
    <xf numFmtId="0" fontId="7"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Fill="1" applyBorder="1" applyAlignment="1">
      <alignment horizontal="center" vertical="center" wrapText="1"/>
    </xf>
    <xf numFmtId="0" fontId="5" fillId="34" borderId="0" xfId="0" applyFont="1" applyFill="1" applyAlignment="1">
      <alignment/>
    </xf>
    <xf numFmtId="0" fontId="5" fillId="0" borderId="0" xfId="0" applyFont="1" applyAlignment="1">
      <alignment wrapText="1"/>
    </xf>
    <xf numFmtId="0" fontId="5" fillId="0" borderId="0" xfId="0" applyFont="1" applyAlignment="1">
      <alignment horizontal="center"/>
    </xf>
    <xf numFmtId="0" fontId="5" fillId="0" borderId="0" xfId="0" applyFont="1" applyFill="1" applyAlignment="1">
      <alignment/>
    </xf>
    <xf numFmtId="0" fontId="62" fillId="0" borderId="17" xfId="0" applyFont="1" applyBorder="1" applyAlignment="1">
      <alignment horizontal="center" vertical="center" wrapText="1"/>
    </xf>
    <xf numFmtId="0" fontId="1" fillId="0" borderId="0" xfId="0" applyFont="1" applyAlignment="1">
      <alignment horizontal="center" vertical="center" wrapText="1"/>
    </xf>
    <xf numFmtId="0" fontId="1" fillId="34" borderId="17" xfId="0" applyFont="1" applyFill="1" applyBorder="1" applyAlignment="1">
      <alignment horizontal="center"/>
    </xf>
    <xf numFmtId="0" fontId="1" fillId="0" borderId="17" xfId="0" applyFont="1" applyBorder="1" applyAlignment="1">
      <alignment horizontal="center"/>
    </xf>
    <xf numFmtId="0" fontId="1" fillId="0" borderId="17" xfId="0" applyFont="1" applyBorder="1" applyAlignment="1">
      <alignment horizontal="center" wrapText="1"/>
    </xf>
    <xf numFmtId="0" fontId="1" fillId="0" borderId="17" xfId="0" applyFont="1" applyFill="1" applyBorder="1" applyAlignment="1">
      <alignment horizontal="center"/>
    </xf>
    <xf numFmtId="0" fontId="62" fillId="35" borderId="17" xfId="0" applyFont="1" applyFill="1" applyBorder="1" applyAlignment="1">
      <alignment horizontal="left" vertical="center" wrapText="1"/>
    </xf>
    <xf numFmtId="4" fontId="1" fillId="35" borderId="17" xfId="0" applyNumberFormat="1" applyFont="1" applyFill="1" applyBorder="1" applyAlignment="1">
      <alignment horizontal="center" vertical="center" wrapText="1"/>
    </xf>
    <xf numFmtId="0" fontId="1" fillId="0" borderId="0" xfId="0" applyFont="1" applyFill="1" applyAlignment="1">
      <alignment/>
    </xf>
    <xf numFmtId="0" fontId="12" fillId="0" borderId="17"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14" fontId="14" fillId="0" borderId="17" xfId="0" applyNumberFormat="1" applyFont="1" applyFill="1" applyBorder="1" applyAlignment="1">
      <alignment horizontal="center" vertical="center" wrapText="1"/>
    </xf>
    <xf numFmtId="0" fontId="14" fillId="0" borderId="17" xfId="0" applyNumberFormat="1" applyFont="1" applyFill="1" applyBorder="1" applyAlignment="1">
      <alignment horizontal="left" vertical="center" wrapText="1"/>
    </xf>
    <xf numFmtId="0" fontId="8" fillId="0" borderId="0" xfId="0" applyFont="1" applyFill="1" applyAlignment="1">
      <alignment/>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14" fontId="14"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left" vertical="center" wrapText="1"/>
    </xf>
    <xf numFmtId="0" fontId="1" fillId="34" borderId="0" xfId="0" applyFont="1" applyFill="1" applyAlignment="1">
      <alignment/>
    </xf>
    <xf numFmtId="0" fontId="1" fillId="0" borderId="0" xfId="0" applyFont="1" applyAlignment="1">
      <alignment wrapText="1"/>
    </xf>
    <xf numFmtId="175" fontId="0" fillId="0" borderId="0" xfId="0" applyNumberFormat="1" applyAlignment="1">
      <alignment/>
    </xf>
    <xf numFmtId="0" fontId="1" fillId="34" borderId="17" xfId="0" applyFont="1" applyFill="1" applyBorder="1" applyAlignment="1">
      <alignment horizontal="center" vertical="center" wrapText="1"/>
    </xf>
    <xf numFmtId="4" fontId="62" fillId="0" borderId="17" xfId="0" applyNumberFormat="1" applyFont="1" applyFill="1" applyBorder="1" applyAlignment="1">
      <alignment horizontal="center" vertical="center" wrapText="1"/>
    </xf>
    <xf numFmtId="14" fontId="63" fillId="0" borderId="0" xfId="0" applyNumberFormat="1" applyFont="1" applyBorder="1" applyAlignment="1">
      <alignment horizontal="center" vertical="center" wrapText="1"/>
    </xf>
    <xf numFmtId="14" fontId="1" fillId="0" borderId="17" xfId="0" applyNumberFormat="1" applyFont="1" applyBorder="1" applyAlignment="1">
      <alignment horizontal="left" vertical="center" wrapText="1"/>
    </xf>
    <xf numFmtId="0" fontId="1" fillId="0" borderId="17" xfId="0" applyFont="1" applyFill="1" applyBorder="1" applyAlignment="1">
      <alignment horizontal="left" vertical="center" wrapText="1"/>
    </xf>
    <xf numFmtId="49" fontId="1" fillId="0" borderId="17" xfId="0" applyNumberFormat="1" applyFont="1" applyFill="1" applyBorder="1" applyAlignment="1">
      <alignment horizontal="center" vertical="center"/>
    </xf>
    <xf numFmtId="14" fontId="11" fillId="0" borderId="17"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wrapText="1"/>
    </xf>
    <xf numFmtId="0" fontId="5" fillId="34" borderId="0" xfId="0" applyFont="1" applyFill="1" applyAlignment="1">
      <alignment wrapText="1"/>
    </xf>
    <xf numFmtId="0" fontId="1" fillId="34" borderId="0" xfId="0" applyFont="1" applyFill="1" applyAlignment="1">
      <alignment horizontal="center"/>
    </xf>
    <xf numFmtId="0" fontId="10" fillId="34" borderId="0" xfId="0" applyFont="1" applyFill="1" applyAlignment="1">
      <alignment/>
    </xf>
    <xf numFmtId="0" fontId="1" fillId="36" borderId="17" xfId="0" applyFont="1" applyFill="1" applyBorder="1" applyAlignment="1">
      <alignment horizontal="center" vertical="center" wrapText="1"/>
    </xf>
    <xf numFmtId="0" fontId="1" fillId="34" borderId="0" xfId="0" applyFont="1" applyFill="1" applyAlignment="1">
      <alignment wrapText="1"/>
    </xf>
    <xf numFmtId="49" fontId="1" fillId="34" borderId="17" xfId="0" applyNumberFormat="1" applyFont="1" applyFill="1" applyBorder="1" applyAlignment="1">
      <alignment vertical="center" wrapText="1"/>
    </xf>
    <xf numFmtId="0" fontId="1" fillId="36" borderId="17" xfId="0" applyFont="1" applyFill="1" applyBorder="1" applyAlignment="1">
      <alignment horizontal="left" vertical="center" wrapText="1"/>
    </xf>
    <xf numFmtId="0" fontId="1" fillId="34" borderId="18" xfId="0" applyFont="1" applyFill="1" applyBorder="1" applyAlignment="1">
      <alignment horizontal="center"/>
    </xf>
    <xf numFmtId="0" fontId="1" fillId="34" borderId="18" xfId="0" applyFont="1" applyFill="1" applyBorder="1" applyAlignment="1">
      <alignment/>
    </xf>
    <xf numFmtId="0" fontId="62" fillId="34" borderId="0" xfId="0" applyFont="1" applyFill="1" applyAlignment="1">
      <alignment/>
    </xf>
    <xf numFmtId="0" fontId="4" fillId="34" borderId="0" xfId="62" applyFont="1" applyFill="1" applyAlignment="1">
      <alignment horizontal="left" vertical="center"/>
      <protection/>
    </xf>
    <xf numFmtId="0" fontId="3" fillId="34" borderId="0" xfId="0" applyNumberFormat="1" applyFont="1" applyFill="1" applyBorder="1" applyAlignment="1" applyProtection="1">
      <alignment horizontal="left" vertical="center"/>
      <protection locked="0"/>
    </xf>
    <xf numFmtId="0" fontId="62" fillId="34" borderId="0" xfId="0" applyFont="1" applyFill="1" applyAlignment="1">
      <alignment/>
    </xf>
    <xf numFmtId="0" fontId="62" fillId="34" borderId="18" xfId="0" applyFont="1" applyFill="1" applyBorder="1" applyAlignment="1">
      <alignment/>
    </xf>
    <xf numFmtId="0" fontId="5" fillId="34" borderId="0" xfId="0" applyFont="1" applyFill="1" applyAlignment="1">
      <alignment horizontal="center"/>
    </xf>
    <xf numFmtId="49" fontId="1" fillId="36" borderId="17" xfId="0" applyNumberFormat="1" applyFont="1" applyFill="1" applyBorder="1" applyAlignment="1">
      <alignment horizontal="center" vertical="center"/>
    </xf>
    <xf numFmtId="0" fontId="5" fillId="0" borderId="0" xfId="0" applyFont="1" applyFill="1" applyAlignment="1">
      <alignment horizontal="center"/>
    </xf>
    <xf numFmtId="0" fontId="1" fillId="0" borderId="0" xfId="0" applyFont="1" applyFill="1" applyAlignment="1">
      <alignment horizontal="center"/>
    </xf>
    <xf numFmtId="0" fontId="5" fillId="0" borderId="0" xfId="0" applyFont="1" applyFill="1" applyAlignment="1">
      <alignment wrapText="1"/>
    </xf>
    <xf numFmtId="0" fontId="1" fillId="0" borderId="0" xfId="0" applyFont="1" applyFill="1" applyAlignment="1">
      <alignment horizontal="center" vertical="center" wrapText="1"/>
    </xf>
    <xf numFmtId="0" fontId="1" fillId="0" borderId="0" xfId="0" applyFont="1" applyFill="1" applyAlignment="1">
      <alignment wrapText="1"/>
    </xf>
    <xf numFmtId="0" fontId="1" fillId="0" borderId="0" xfId="0" applyNumberFormat="1" applyFont="1" applyFill="1" applyAlignment="1">
      <alignment horizontal="center"/>
    </xf>
    <xf numFmtId="0" fontId="5" fillId="0" borderId="0" xfId="0" applyNumberFormat="1" applyFont="1" applyFill="1" applyAlignment="1">
      <alignment horizontal="center"/>
    </xf>
    <xf numFmtId="0" fontId="1" fillId="8" borderId="17" xfId="0" applyFont="1" applyFill="1" applyBorder="1" applyAlignment="1">
      <alignment horizontal="center" vertical="center" wrapText="1"/>
    </xf>
    <xf numFmtId="0" fontId="62" fillId="8" borderId="17" xfId="0" applyFont="1" applyFill="1" applyBorder="1" applyAlignment="1">
      <alignment horizontal="center" vertical="center" wrapText="1"/>
    </xf>
    <xf numFmtId="0" fontId="1" fillId="8" borderId="17" xfId="0" applyNumberFormat="1" applyFont="1" applyFill="1" applyBorder="1" applyAlignment="1">
      <alignment horizontal="center" vertical="center" wrapText="1"/>
    </xf>
    <xf numFmtId="0" fontId="10" fillId="0" borderId="0" xfId="0" applyFont="1" applyFill="1" applyAlignment="1">
      <alignment horizontal="right"/>
    </xf>
    <xf numFmtId="0" fontId="64" fillId="8" borderId="17"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7" xfId="61" applyNumberFormat="1" applyFont="1" applyFill="1" applyBorder="1" applyAlignment="1">
      <alignment horizontal="center" vertical="center" wrapText="1"/>
      <protection/>
    </xf>
    <xf numFmtId="0" fontId="15" fillId="0" borderId="0" xfId="0" applyFont="1" applyFill="1" applyAlignment="1">
      <alignment horizontal="center" vertical="center"/>
    </xf>
    <xf numFmtId="0" fontId="16" fillId="0" borderId="0" xfId="0" applyFont="1" applyAlignment="1">
      <alignment horizontal="center" vertical="center"/>
    </xf>
    <xf numFmtId="0" fontId="1" fillId="34" borderId="0" xfId="0" applyFont="1" applyFill="1" applyAlignment="1">
      <alignment horizontal="left" wrapText="1"/>
    </xf>
    <xf numFmtId="0" fontId="1" fillId="36" borderId="0" xfId="0" applyFont="1" applyFill="1" applyAlignment="1">
      <alignment horizontal="left" wrapText="1"/>
    </xf>
    <xf numFmtId="0" fontId="5" fillId="34" borderId="0" xfId="0" applyFont="1" applyFill="1" applyAlignment="1">
      <alignment horizontal="center"/>
    </xf>
    <xf numFmtId="0" fontId="4" fillId="0" borderId="0" xfId="0" applyFont="1" applyAlignment="1">
      <alignment horizontal="center"/>
    </xf>
    <xf numFmtId="0" fontId="5" fillId="34" borderId="0" xfId="0" applyFont="1" applyFill="1" applyAlignment="1">
      <alignment horizontal="left" wrapText="1"/>
    </xf>
    <xf numFmtId="0" fontId="3" fillId="34" borderId="0" xfId="0" applyFont="1" applyFill="1" applyAlignment="1">
      <alignment horizontal="left"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1" fontId="1" fillId="0" borderId="0" xfId="0" applyNumberFormat="1" applyFont="1" applyFill="1" applyAlignment="1">
      <alignment horizontal="center"/>
    </xf>
    <xf numFmtId="0" fontId="1" fillId="0" borderId="17" xfId="61" applyFont="1" applyFill="1" applyBorder="1" applyAlignment="1">
      <alignment horizontal="center" vertical="center" wrapText="1"/>
      <protection/>
    </xf>
    <xf numFmtId="176" fontId="1" fillId="0" borderId="17" xfId="61" applyNumberFormat="1" applyFont="1" applyFill="1" applyBorder="1" applyAlignment="1" applyProtection="1">
      <alignment horizontal="center" vertical="center" wrapText="1"/>
      <protection locked="0"/>
    </xf>
    <xf numFmtId="1" fontId="1" fillId="0" borderId="17" xfId="0" applyNumberFormat="1" applyFont="1" applyFill="1" applyBorder="1" applyAlignment="1">
      <alignment horizontal="center" vertical="center" wrapText="1"/>
    </xf>
  </cellXfs>
  <cellStyles count="64">
    <cellStyle name="Normal" xfId="0"/>
    <cellStyle name="=C:\WINNT35\SYSTEM32\COMMAND.COM" xfId="15"/>
    <cellStyle name="=C:\WINNT35\SYSTEM32\COMMAND.COM 2"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60% - Акцент1" xfId="29"/>
    <cellStyle name="60% - Акцент2" xfId="30"/>
    <cellStyle name="60% - Акцент3" xfId="31"/>
    <cellStyle name="60% - Акцент4" xfId="32"/>
    <cellStyle name="60% - Акцент5" xfId="33"/>
    <cellStyle name="60% - Акцент6" xfId="34"/>
    <cellStyle name="Comma [0]" xfId="35"/>
    <cellStyle name="Comma_laroux" xfId="36"/>
    <cellStyle name="Currency [0]" xfId="37"/>
    <cellStyle name="Currency_laroux" xfId="38"/>
    <cellStyle name="Normal_Attachement No.1"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Hyperlink"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 2" xfId="60"/>
    <cellStyle name="Обычный 2 2" xfId="61"/>
    <cellStyle name="Обычный 2 5" xfId="62"/>
    <cellStyle name="Обычный 3" xfId="63"/>
    <cellStyle name="Обычный 3 2" xfId="64"/>
    <cellStyle name="Followed Hyperlink" xfId="65"/>
    <cellStyle name="Плохой"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Тысячи [0]_laroux" xfId="73"/>
    <cellStyle name="Тысячи_laroux"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40.emf" /><Relationship Id="rId3" Type="http://schemas.openxmlformats.org/officeDocument/2006/relationships/image" Target="../media/image42.emf" /><Relationship Id="rId4" Type="http://schemas.openxmlformats.org/officeDocument/2006/relationships/image" Target="../media/image50.emf" /><Relationship Id="rId5"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476250</xdr:colOff>
      <xdr:row>28</xdr:row>
      <xdr:rowOff>0</xdr:rowOff>
    </xdr:from>
    <xdr:to>
      <xdr:col>12</xdr:col>
      <xdr:colOff>1057275</xdr:colOff>
      <xdr:row>28</xdr:row>
      <xdr:rowOff>0</xdr:rowOff>
    </xdr:to>
    <xdr:pic>
      <xdr:nvPicPr>
        <xdr:cNvPr id="1" name="Picture 5"/>
        <xdr:cNvPicPr preferRelativeResize="1">
          <a:picLocks noChangeAspect="1"/>
        </xdr:cNvPicPr>
      </xdr:nvPicPr>
      <xdr:blipFill>
        <a:blip r:embed="rId1"/>
        <a:stretch>
          <a:fillRect/>
        </a:stretch>
      </xdr:blipFill>
      <xdr:spPr>
        <a:xfrm>
          <a:off x="13858875" y="12525375"/>
          <a:ext cx="581025" cy="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9"/>
  <sheetViews>
    <sheetView tabSelected="1" zoomScale="60" zoomScaleNormal="60" zoomScaleSheetLayoutView="80" zoomScalePageLayoutView="0" workbookViewId="0" topLeftCell="A1">
      <selection activeCell="G57" sqref="G57"/>
    </sheetView>
  </sheetViews>
  <sheetFormatPr defaultColWidth="9.00390625" defaultRowHeight="12.75"/>
  <cols>
    <col min="1" max="1" width="4.625" style="30" customWidth="1"/>
    <col min="2" max="2" width="16.375" style="30" customWidth="1"/>
    <col min="3" max="3" width="18.75390625" style="30" customWidth="1"/>
    <col min="4" max="4" width="37.00390625" style="81" customWidth="1"/>
    <col min="5" max="5" width="22.125" style="78" customWidth="1"/>
    <col min="6" max="6" width="14.75390625" style="82" customWidth="1"/>
    <col min="7" max="7" width="19.375" style="30" customWidth="1"/>
    <col min="8" max="8" width="5.875" style="30" customWidth="1"/>
    <col min="9" max="9" width="5.125" style="30" customWidth="1"/>
    <col min="10" max="10" width="41.625" style="30" customWidth="1"/>
    <col min="11" max="11" width="15.75390625" style="78" hidden="1" customWidth="1"/>
    <col min="12" max="12" width="80.25390625" style="30" customWidth="1"/>
    <col min="13" max="13" width="47.00390625" style="30" customWidth="1"/>
    <col min="14" max="16384" width="9.125" style="30" customWidth="1"/>
  </cols>
  <sheetData>
    <row r="1" ht="22.5" customHeight="1">
      <c r="L1" s="87" t="s">
        <v>214</v>
      </c>
    </row>
    <row r="2" spans="1:12" s="21" customFormat="1" ht="15.75">
      <c r="A2" s="92" t="s">
        <v>378</v>
      </c>
      <c r="B2" s="93"/>
      <c r="C2" s="93"/>
      <c r="D2" s="93"/>
      <c r="E2" s="93"/>
      <c r="F2" s="93"/>
      <c r="G2" s="93"/>
      <c r="H2" s="93"/>
      <c r="I2" s="93"/>
      <c r="J2" s="93"/>
      <c r="K2" s="93"/>
      <c r="L2" s="93"/>
    </row>
    <row r="3" spans="1:12" s="21" customFormat="1" ht="15.75">
      <c r="A3" s="93"/>
      <c r="B3" s="93"/>
      <c r="C3" s="93"/>
      <c r="D3" s="93"/>
      <c r="E3" s="93"/>
      <c r="F3" s="93"/>
      <c r="G3" s="93"/>
      <c r="H3" s="93"/>
      <c r="I3" s="93"/>
      <c r="J3" s="93"/>
      <c r="K3" s="93"/>
      <c r="L3" s="93"/>
    </row>
    <row r="4" spans="1:12" s="21" customFormat="1" ht="15.75">
      <c r="A4" s="93"/>
      <c r="B4" s="93"/>
      <c r="C4" s="93"/>
      <c r="D4" s="93"/>
      <c r="E4" s="93"/>
      <c r="F4" s="93"/>
      <c r="G4" s="93"/>
      <c r="H4" s="93"/>
      <c r="I4" s="93"/>
      <c r="J4" s="93"/>
      <c r="K4" s="93"/>
      <c r="L4" s="93"/>
    </row>
    <row r="5" spans="1:12" s="21" customFormat="1" ht="8.25" customHeight="1">
      <c r="A5" s="93"/>
      <c r="B5" s="93"/>
      <c r="C5" s="93"/>
      <c r="D5" s="93"/>
      <c r="E5" s="93"/>
      <c r="F5" s="93"/>
      <c r="G5" s="93"/>
      <c r="H5" s="93"/>
      <c r="I5" s="93"/>
      <c r="J5" s="93"/>
      <c r="K5" s="93"/>
      <c r="L5" s="93"/>
    </row>
    <row r="6" spans="4:11" s="21" customFormat="1" ht="15.75">
      <c r="D6" s="79"/>
      <c r="E6" s="78"/>
      <c r="F6" s="83"/>
      <c r="K6" s="77"/>
    </row>
    <row r="7" spans="1:12" s="80" customFormat="1" ht="57" customHeight="1">
      <c r="A7" s="84" t="s">
        <v>1</v>
      </c>
      <c r="B7" s="88" t="s">
        <v>211</v>
      </c>
      <c r="C7" s="85" t="s">
        <v>212</v>
      </c>
      <c r="D7" s="84" t="s">
        <v>0</v>
      </c>
      <c r="E7" s="84" t="s">
        <v>210</v>
      </c>
      <c r="F7" s="86" t="s">
        <v>51</v>
      </c>
      <c r="G7" s="88" t="s">
        <v>213</v>
      </c>
      <c r="H7" s="84" t="s">
        <v>56</v>
      </c>
      <c r="I7" s="84" t="s">
        <v>57</v>
      </c>
      <c r="J7" s="84" t="s">
        <v>58</v>
      </c>
      <c r="K7" s="84" t="s">
        <v>209</v>
      </c>
      <c r="L7" s="84" t="s">
        <v>61</v>
      </c>
    </row>
    <row r="8" spans="1:12" s="80" customFormat="1" ht="12.75">
      <c r="A8" s="17">
        <v>1</v>
      </c>
      <c r="B8" s="89"/>
      <c r="C8" s="17">
        <v>2</v>
      </c>
      <c r="D8" s="17">
        <v>3</v>
      </c>
      <c r="E8" s="17">
        <v>4</v>
      </c>
      <c r="F8" s="90">
        <v>5</v>
      </c>
      <c r="G8" s="17">
        <v>10</v>
      </c>
      <c r="H8" s="17">
        <v>11</v>
      </c>
      <c r="I8" s="17">
        <v>12</v>
      </c>
      <c r="J8" s="17">
        <v>13</v>
      </c>
      <c r="K8" s="17">
        <v>16</v>
      </c>
      <c r="L8" s="17">
        <v>17</v>
      </c>
    </row>
    <row r="9" spans="1:12" s="80" customFormat="1" ht="38.25">
      <c r="A9" s="17">
        <v>1</v>
      </c>
      <c r="B9" s="89" t="s">
        <v>216</v>
      </c>
      <c r="C9" s="17" t="s">
        <v>215</v>
      </c>
      <c r="D9" s="107" t="s">
        <v>261</v>
      </c>
      <c r="E9" s="91" t="s">
        <v>262</v>
      </c>
      <c r="F9" s="90">
        <v>2001</v>
      </c>
      <c r="G9" s="60">
        <v>707033.92</v>
      </c>
      <c r="H9" s="17" t="s">
        <v>63</v>
      </c>
      <c r="I9" s="17">
        <v>1</v>
      </c>
      <c r="J9" s="17" t="s">
        <v>351</v>
      </c>
      <c r="K9" s="17"/>
      <c r="L9" s="17" t="s">
        <v>354</v>
      </c>
    </row>
    <row r="10" spans="1:12" s="80" customFormat="1" ht="38.25">
      <c r="A10" s="17">
        <v>2</v>
      </c>
      <c r="B10" s="89" t="s">
        <v>217</v>
      </c>
      <c r="C10" s="17" t="s">
        <v>215</v>
      </c>
      <c r="D10" s="107" t="s">
        <v>263</v>
      </c>
      <c r="E10" s="91" t="s">
        <v>264</v>
      </c>
      <c r="F10" s="90" t="s">
        <v>376</v>
      </c>
      <c r="G10" s="60">
        <v>122400</v>
      </c>
      <c r="H10" s="17" t="s">
        <v>63</v>
      </c>
      <c r="I10" s="17">
        <v>1</v>
      </c>
      <c r="J10" s="17" t="s">
        <v>351</v>
      </c>
      <c r="K10" s="17"/>
      <c r="L10" s="17" t="s">
        <v>355</v>
      </c>
    </row>
    <row r="11" spans="1:12" s="80" customFormat="1" ht="45.75" customHeight="1">
      <c r="A11" s="17">
        <v>3</v>
      </c>
      <c r="B11" s="89" t="s">
        <v>218</v>
      </c>
      <c r="C11" s="17" t="s">
        <v>215</v>
      </c>
      <c r="D11" s="107" t="s">
        <v>265</v>
      </c>
      <c r="E11" s="91" t="s">
        <v>266</v>
      </c>
      <c r="F11" s="90">
        <v>2005</v>
      </c>
      <c r="G11" s="60">
        <v>106742.1</v>
      </c>
      <c r="H11" s="17" t="s">
        <v>63</v>
      </c>
      <c r="I11" s="17">
        <v>1</v>
      </c>
      <c r="J11" s="17" t="s">
        <v>351</v>
      </c>
      <c r="K11" s="17"/>
      <c r="L11" s="17" t="s">
        <v>356</v>
      </c>
    </row>
    <row r="12" spans="1:12" s="80" customFormat="1" ht="61.5" customHeight="1">
      <c r="A12" s="17">
        <v>4</v>
      </c>
      <c r="B12" s="89" t="s">
        <v>219</v>
      </c>
      <c r="C12" s="17" t="s">
        <v>215</v>
      </c>
      <c r="D12" s="107" t="s">
        <v>267</v>
      </c>
      <c r="E12" s="91" t="s">
        <v>268</v>
      </c>
      <c r="F12" s="90">
        <v>2013</v>
      </c>
      <c r="G12" s="60">
        <v>136800</v>
      </c>
      <c r="H12" s="17" t="s">
        <v>63</v>
      </c>
      <c r="I12" s="17">
        <v>1</v>
      </c>
      <c r="J12" s="17" t="s">
        <v>351</v>
      </c>
      <c r="K12" s="17"/>
      <c r="L12" s="17" t="s">
        <v>357</v>
      </c>
    </row>
    <row r="13" spans="1:12" s="80" customFormat="1" ht="63" customHeight="1">
      <c r="A13" s="17">
        <v>5</v>
      </c>
      <c r="B13" s="89" t="s">
        <v>220</v>
      </c>
      <c r="C13" s="17" t="s">
        <v>215</v>
      </c>
      <c r="D13" s="107" t="s">
        <v>269</v>
      </c>
      <c r="E13" s="91" t="s">
        <v>270</v>
      </c>
      <c r="F13" s="90">
        <v>2005</v>
      </c>
      <c r="G13" s="60">
        <v>1419600</v>
      </c>
      <c r="H13" s="17" t="s">
        <v>63</v>
      </c>
      <c r="I13" s="17">
        <v>1</v>
      </c>
      <c r="J13" s="17" t="s">
        <v>359</v>
      </c>
      <c r="K13" s="17"/>
      <c r="L13" s="17" t="s">
        <v>354</v>
      </c>
    </row>
    <row r="14" spans="1:12" s="80" customFormat="1" ht="84.75" customHeight="1">
      <c r="A14" s="17">
        <v>6</v>
      </c>
      <c r="B14" s="89" t="s">
        <v>221</v>
      </c>
      <c r="C14" s="17" t="s">
        <v>215</v>
      </c>
      <c r="D14" s="107" t="s">
        <v>271</v>
      </c>
      <c r="E14" s="91" t="s">
        <v>272</v>
      </c>
      <c r="F14" s="90" t="s">
        <v>376</v>
      </c>
      <c r="G14" s="60">
        <v>185294.58</v>
      </c>
      <c r="H14" s="17" t="s">
        <v>63</v>
      </c>
      <c r="I14" s="17">
        <v>1</v>
      </c>
      <c r="J14" s="17" t="s">
        <v>359</v>
      </c>
      <c r="K14" s="17"/>
      <c r="L14" s="17" t="s">
        <v>358</v>
      </c>
    </row>
    <row r="15" spans="1:12" s="80" customFormat="1" ht="50.25" customHeight="1">
      <c r="A15" s="17">
        <v>7</v>
      </c>
      <c r="B15" s="89" t="s">
        <v>222</v>
      </c>
      <c r="C15" s="17" t="s">
        <v>215</v>
      </c>
      <c r="D15" s="107" t="s">
        <v>273</v>
      </c>
      <c r="E15" s="91" t="s">
        <v>274</v>
      </c>
      <c r="F15" s="90">
        <v>2013</v>
      </c>
      <c r="G15" s="60">
        <v>136800</v>
      </c>
      <c r="H15" s="17" t="s">
        <v>63</v>
      </c>
      <c r="I15" s="17">
        <v>1</v>
      </c>
      <c r="J15" s="17" t="s">
        <v>351</v>
      </c>
      <c r="K15" s="17"/>
      <c r="L15" s="17" t="s">
        <v>357</v>
      </c>
    </row>
    <row r="16" spans="1:12" s="80" customFormat="1" ht="59.25" customHeight="1">
      <c r="A16" s="17">
        <v>8</v>
      </c>
      <c r="B16" s="89" t="s">
        <v>223</v>
      </c>
      <c r="C16" s="17" t="s">
        <v>215</v>
      </c>
      <c r="D16" s="107" t="s">
        <v>275</v>
      </c>
      <c r="E16" s="91" t="s">
        <v>276</v>
      </c>
      <c r="F16" s="90">
        <v>2013</v>
      </c>
      <c r="G16" s="60">
        <v>136800</v>
      </c>
      <c r="H16" s="17" t="s">
        <v>63</v>
      </c>
      <c r="I16" s="17">
        <v>1</v>
      </c>
      <c r="J16" s="17" t="s">
        <v>351</v>
      </c>
      <c r="K16" s="17"/>
      <c r="L16" s="17" t="s">
        <v>357</v>
      </c>
    </row>
    <row r="17" spans="1:12" s="80" customFormat="1" ht="60.75" customHeight="1">
      <c r="A17" s="17">
        <v>9</v>
      </c>
      <c r="B17" s="89" t="s">
        <v>224</v>
      </c>
      <c r="C17" s="17" t="s">
        <v>215</v>
      </c>
      <c r="D17" s="107" t="s">
        <v>277</v>
      </c>
      <c r="E17" s="91" t="s">
        <v>278</v>
      </c>
      <c r="F17" s="90">
        <v>2013</v>
      </c>
      <c r="G17" s="60">
        <v>136800</v>
      </c>
      <c r="H17" s="17" t="s">
        <v>63</v>
      </c>
      <c r="I17" s="17">
        <v>1</v>
      </c>
      <c r="J17" s="17" t="s">
        <v>351</v>
      </c>
      <c r="K17" s="17"/>
      <c r="L17" s="17" t="s">
        <v>357</v>
      </c>
    </row>
    <row r="18" spans="1:12" s="80" customFormat="1" ht="56.25" customHeight="1">
      <c r="A18" s="17">
        <v>10</v>
      </c>
      <c r="B18" s="89" t="s">
        <v>225</v>
      </c>
      <c r="C18" s="17" t="s">
        <v>215</v>
      </c>
      <c r="D18" s="107" t="s">
        <v>279</v>
      </c>
      <c r="E18" s="91" t="s">
        <v>280</v>
      </c>
      <c r="F18" s="90">
        <v>2015</v>
      </c>
      <c r="G18" s="60">
        <v>168000</v>
      </c>
      <c r="H18" s="17" t="s">
        <v>63</v>
      </c>
      <c r="I18" s="17">
        <v>1</v>
      </c>
      <c r="J18" s="17" t="s">
        <v>351</v>
      </c>
      <c r="K18" s="17"/>
      <c r="L18" s="17" t="s">
        <v>360</v>
      </c>
    </row>
    <row r="19" spans="1:12" s="80" customFormat="1" ht="59.25" customHeight="1">
      <c r="A19" s="17">
        <v>11</v>
      </c>
      <c r="B19" s="89" t="s">
        <v>226</v>
      </c>
      <c r="C19" s="17" t="s">
        <v>215</v>
      </c>
      <c r="D19" s="107" t="s">
        <v>281</v>
      </c>
      <c r="E19" s="91" t="s">
        <v>282</v>
      </c>
      <c r="F19" s="90">
        <v>2015</v>
      </c>
      <c r="G19" s="60">
        <v>96000</v>
      </c>
      <c r="H19" s="17" t="s">
        <v>63</v>
      </c>
      <c r="I19" s="17">
        <v>1</v>
      </c>
      <c r="J19" s="17" t="s">
        <v>351</v>
      </c>
      <c r="K19" s="17"/>
      <c r="L19" s="17" t="s">
        <v>361</v>
      </c>
    </row>
    <row r="20" spans="1:12" s="80" customFormat="1" ht="57" customHeight="1">
      <c r="A20" s="17">
        <v>12</v>
      </c>
      <c r="B20" s="89" t="s">
        <v>227</v>
      </c>
      <c r="C20" s="17" t="s">
        <v>215</v>
      </c>
      <c r="D20" s="107" t="s">
        <v>283</v>
      </c>
      <c r="E20" s="91" t="s">
        <v>284</v>
      </c>
      <c r="F20" s="90">
        <v>2015</v>
      </c>
      <c r="G20" s="60">
        <v>96000</v>
      </c>
      <c r="H20" s="17" t="s">
        <v>63</v>
      </c>
      <c r="I20" s="17">
        <v>1</v>
      </c>
      <c r="J20" s="17" t="s">
        <v>351</v>
      </c>
      <c r="K20" s="17"/>
      <c r="L20" s="17" t="s">
        <v>362</v>
      </c>
    </row>
    <row r="21" spans="1:12" s="80" customFormat="1" ht="60" customHeight="1">
      <c r="A21" s="17">
        <v>13</v>
      </c>
      <c r="B21" s="89" t="s">
        <v>228</v>
      </c>
      <c r="C21" s="17" t="s">
        <v>215</v>
      </c>
      <c r="D21" s="107" t="s">
        <v>285</v>
      </c>
      <c r="E21" s="91" t="s">
        <v>286</v>
      </c>
      <c r="F21" s="90">
        <v>2015</v>
      </c>
      <c r="G21" s="60">
        <v>96000</v>
      </c>
      <c r="H21" s="17" t="s">
        <v>63</v>
      </c>
      <c r="I21" s="17">
        <v>1</v>
      </c>
      <c r="J21" s="17" t="s">
        <v>351</v>
      </c>
      <c r="K21" s="17"/>
      <c r="L21" s="17" t="s">
        <v>361</v>
      </c>
    </row>
    <row r="22" spans="1:12" s="80" customFormat="1" ht="54" customHeight="1">
      <c r="A22" s="17">
        <v>14</v>
      </c>
      <c r="B22" s="89" t="s">
        <v>229</v>
      </c>
      <c r="C22" s="17" t="s">
        <v>215</v>
      </c>
      <c r="D22" s="107" t="s">
        <v>287</v>
      </c>
      <c r="E22" s="91" t="s">
        <v>288</v>
      </c>
      <c r="F22" s="90">
        <v>2015</v>
      </c>
      <c r="G22" s="60">
        <v>81600</v>
      </c>
      <c r="H22" s="17" t="s">
        <v>63</v>
      </c>
      <c r="I22" s="17">
        <v>1</v>
      </c>
      <c r="J22" s="17" t="s">
        <v>351</v>
      </c>
      <c r="K22" s="17"/>
      <c r="L22" s="17" t="s">
        <v>361</v>
      </c>
    </row>
    <row r="23" spans="1:12" s="80" customFormat="1" ht="57.75" customHeight="1">
      <c r="A23" s="17">
        <v>15</v>
      </c>
      <c r="B23" s="89" t="s">
        <v>230</v>
      </c>
      <c r="C23" s="17" t="s">
        <v>215</v>
      </c>
      <c r="D23" s="107" t="s">
        <v>289</v>
      </c>
      <c r="E23" s="91" t="s">
        <v>290</v>
      </c>
      <c r="F23" s="90">
        <v>2015</v>
      </c>
      <c r="G23" s="60">
        <v>81600</v>
      </c>
      <c r="H23" s="17" t="s">
        <v>63</v>
      </c>
      <c r="I23" s="17">
        <v>1</v>
      </c>
      <c r="J23" s="17" t="s">
        <v>351</v>
      </c>
      <c r="K23" s="17"/>
      <c r="L23" s="17" t="s">
        <v>361</v>
      </c>
    </row>
    <row r="24" spans="1:12" s="80" customFormat="1" ht="55.5" customHeight="1">
      <c r="A24" s="17">
        <v>16</v>
      </c>
      <c r="B24" s="89" t="s">
        <v>231</v>
      </c>
      <c r="C24" s="17" t="s">
        <v>215</v>
      </c>
      <c r="D24" s="107" t="s">
        <v>291</v>
      </c>
      <c r="E24" s="91" t="s">
        <v>292</v>
      </c>
      <c r="F24" s="90">
        <v>2015</v>
      </c>
      <c r="G24" s="60">
        <v>194400</v>
      </c>
      <c r="H24" s="17" t="s">
        <v>63</v>
      </c>
      <c r="I24" s="17">
        <v>1</v>
      </c>
      <c r="J24" s="17" t="s">
        <v>351</v>
      </c>
      <c r="K24" s="17"/>
      <c r="L24" s="108" t="s">
        <v>361</v>
      </c>
    </row>
    <row r="25" spans="1:12" s="80" customFormat="1" ht="67.5" customHeight="1">
      <c r="A25" s="17">
        <v>17</v>
      </c>
      <c r="B25" s="89" t="s">
        <v>232</v>
      </c>
      <c r="C25" s="17" t="s">
        <v>215</v>
      </c>
      <c r="D25" s="107" t="s">
        <v>293</v>
      </c>
      <c r="E25" s="91" t="s">
        <v>294</v>
      </c>
      <c r="F25" s="90">
        <v>2015</v>
      </c>
      <c r="G25" s="60">
        <v>194400</v>
      </c>
      <c r="H25" s="17" t="s">
        <v>63</v>
      </c>
      <c r="I25" s="17">
        <v>1</v>
      </c>
      <c r="J25" s="17" t="s">
        <v>351</v>
      </c>
      <c r="K25" s="17"/>
      <c r="L25" s="108" t="s">
        <v>361</v>
      </c>
    </row>
    <row r="26" spans="1:12" s="80" customFormat="1" ht="52.5" customHeight="1">
      <c r="A26" s="17">
        <v>18</v>
      </c>
      <c r="B26" s="89" t="s">
        <v>233</v>
      </c>
      <c r="C26" s="17" t="s">
        <v>215</v>
      </c>
      <c r="D26" s="107" t="s">
        <v>295</v>
      </c>
      <c r="E26" s="91" t="s">
        <v>296</v>
      </c>
      <c r="F26" s="90">
        <v>2015</v>
      </c>
      <c r="G26" s="60">
        <v>194400</v>
      </c>
      <c r="H26" s="17" t="s">
        <v>63</v>
      </c>
      <c r="I26" s="17">
        <v>1</v>
      </c>
      <c r="J26" s="17" t="s">
        <v>351</v>
      </c>
      <c r="K26" s="17"/>
      <c r="L26" s="108" t="s">
        <v>361</v>
      </c>
    </row>
    <row r="27" spans="1:12" s="80" customFormat="1" ht="54" customHeight="1">
      <c r="A27" s="17">
        <v>19</v>
      </c>
      <c r="B27" s="89" t="s">
        <v>234</v>
      </c>
      <c r="C27" s="17" t="s">
        <v>215</v>
      </c>
      <c r="D27" s="107" t="s">
        <v>297</v>
      </c>
      <c r="E27" s="91" t="s">
        <v>298</v>
      </c>
      <c r="F27" s="90">
        <v>2015</v>
      </c>
      <c r="G27" s="60">
        <v>194400</v>
      </c>
      <c r="H27" s="17" t="s">
        <v>63</v>
      </c>
      <c r="I27" s="17">
        <v>1</v>
      </c>
      <c r="J27" s="17" t="s">
        <v>351</v>
      </c>
      <c r="K27" s="17"/>
      <c r="L27" s="17" t="s">
        <v>360</v>
      </c>
    </row>
    <row r="28" spans="1:12" s="80" customFormat="1" ht="63" customHeight="1">
      <c r="A28" s="17">
        <v>20</v>
      </c>
      <c r="B28" s="89" t="s">
        <v>235</v>
      </c>
      <c r="C28" s="17" t="s">
        <v>215</v>
      </c>
      <c r="D28" s="107" t="s">
        <v>299</v>
      </c>
      <c r="E28" s="91" t="s">
        <v>300</v>
      </c>
      <c r="F28" s="90">
        <v>2015</v>
      </c>
      <c r="G28" s="60">
        <v>194400</v>
      </c>
      <c r="H28" s="17" t="s">
        <v>63</v>
      </c>
      <c r="I28" s="17">
        <v>1</v>
      </c>
      <c r="J28" s="17" t="s">
        <v>351</v>
      </c>
      <c r="K28" s="17"/>
      <c r="L28" s="17" t="s">
        <v>361</v>
      </c>
    </row>
    <row r="29" spans="1:12" s="80" customFormat="1" ht="57" customHeight="1">
      <c r="A29" s="17">
        <v>21</v>
      </c>
      <c r="B29" s="89" t="s">
        <v>236</v>
      </c>
      <c r="C29" s="17" t="s">
        <v>215</v>
      </c>
      <c r="D29" s="107" t="s">
        <v>301</v>
      </c>
      <c r="E29" s="91" t="s">
        <v>302</v>
      </c>
      <c r="F29" s="90">
        <v>2015</v>
      </c>
      <c r="G29" s="60">
        <v>278400</v>
      </c>
      <c r="H29" s="17" t="s">
        <v>63</v>
      </c>
      <c r="I29" s="17">
        <v>1</v>
      </c>
      <c r="J29" s="17" t="s">
        <v>351</v>
      </c>
      <c r="K29" s="17"/>
      <c r="L29" s="17" t="s">
        <v>360</v>
      </c>
    </row>
    <row r="30" spans="1:12" s="80" customFormat="1" ht="60" customHeight="1">
      <c r="A30" s="17">
        <v>22</v>
      </c>
      <c r="B30" s="89" t="s">
        <v>237</v>
      </c>
      <c r="C30" s="17" t="s">
        <v>215</v>
      </c>
      <c r="D30" s="107" t="s">
        <v>303</v>
      </c>
      <c r="E30" s="91" t="s">
        <v>304</v>
      </c>
      <c r="F30" s="90">
        <v>2015</v>
      </c>
      <c r="G30" s="60">
        <v>278400</v>
      </c>
      <c r="H30" s="17" t="s">
        <v>63</v>
      </c>
      <c r="I30" s="17">
        <v>1</v>
      </c>
      <c r="J30" s="17" t="s">
        <v>351</v>
      </c>
      <c r="K30" s="17"/>
      <c r="L30" s="17" t="s">
        <v>360</v>
      </c>
    </row>
    <row r="31" spans="1:12" s="80" customFormat="1" ht="51.75" customHeight="1">
      <c r="A31" s="17">
        <v>23</v>
      </c>
      <c r="B31" s="89" t="s">
        <v>238</v>
      </c>
      <c r="C31" s="17" t="s">
        <v>215</v>
      </c>
      <c r="D31" s="107" t="s">
        <v>305</v>
      </c>
      <c r="E31" s="91" t="s">
        <v>306</v>
      </c>
      <c r="F31" s="90">
        <v>2015</v>
      </c>
      <c r="G31" s="60">
        <v>278400</v>
      </c>
      <c r="H31" s="17" t="s">
        <v>63</v>
      </c>
      <c r="I31" s="17">
        <v>1</v>
      </c>
      <c r="J31" s="17" t="s">
        <v>351</v>
      </c>
      <c r="K31" s="17"/>
      <c r="L31" s="17" t="s">
        <v>360</v>
      </c>
    </row>
    <row r="32" spans="1:12" s="80" customFormat="1" ht="57.75" customHeight="1">
      <c r="A32" s="17">
        <v>24</v>
      </c>
      <c r="B32" s="89" t="s">
        <v>239</v>
      </c>
      <c r="C32" s="17" t="s">
        <v>215</v>
      </c>
      <c r="D32" s="107" t="s">
        <v>307</v>
      </c>
      <c r="E32" s="91" t="s">
        <v>308</v>
      </c>
      <c r="F32" s="90">
        <v>2015</v>
      </c>
      <c r="G32" s="60">
        <v>81600</v>
      </c>
      <c r="H32" s="17" t="s">
        <v>63</v>
      </c>
      <c r="I32" s="17">
        <v>1</v>
      </c>
      <c r="J32" s="17" t="s">
        <v>351</v>
      </c>
      <c r="K32" s="17"/>
      <c r="L32" s="17" t="s">
        <v>361</v>
      </c>
    </row>
    <row r="33" spans="1:12" s="80" customFormat="1" ht="56.25" customHeight="1">
      <c r="A33" s="17">
        <v>25</v>
      </c>
      <c r="B33" s="89" t="s">
        <v>240</v>
      </c>
      <c r="C33" s="17" t="s">
        <v>215</v>
      </c>
      <c r="D33" s="107" t="s">
        <v>309</v>
      </c>
      <c r="E33" s="91" t="s">
        <v>310</v>
      </c>
      <c r="F33" s="90">
        <v>2013</v>
      </c>
      <c r="G33" s="60">
        <v>86400</v>
      </c>
      <c r="H33" s="17" t="s">
        <v>63</v>
      </c>
      <c r="I33" s="17">
        <v>1</v>
      </c>
      <c r="J33" s="17" t="s">
        <v>351</v>
      </c>
      <c r="K33" s="17"/>
      <c r="L33" s="17" t="s">
        <v>363</v>
      </c>
    </row>
    <row r="34" spans="1:12" s="80" customFormat="1" ht="56.25" customHeight="1">
      <c r="A34" s="17">
        <v>26</v>
      </c>
      <c r="B34" s="89" t="s">
        <v>241</v>
      </c>
      <c r="C34" s="17" t="s">
        <v>215</v>
      </c>
      <c r="D34" s="107" t="s">
        <v>311</v>
      </c>
      <c r="E34" s="91" t="s">
        <v>312</v>
      </c>
      <c r="F34" s="90">
        <v>2016</v>
      </c>
      <c r="G34" s="60">
        <v>194784.88</v>
      </c>
      <c r="H34" s="17" t="s">
        <v>63</v>
      </c>
      <c r="I34" s="17">
        <v>1</v>
      </c>
      <c r="J34" s="17" t="s">
        <v>351</v>
      </c>
      <c r="K34" s="17"/>
      <c r="L34" s="17" t="s">
        <v>361</v>
      </c>
    </row>
    <row r="35" spans="1:12" s="80" customFormat="1" ht="56.25" customHeight="1">
      <c r="A35" s="17">
        <v>27</v>
      </c>
      <c r="B35" s="89" t="s">
        <v>242</v>
      </c>
      <c r="C35" s="17" t="s">
        <v>215</v>
      </c>
      <c r="D35" s="107" t="s">
        <v>313</v>
      </c>
      <c r="E35" s="91" t="s">
        <v>314</v>
      </c>
      <c r="F35" s="90">
        <v>2016</v>
      </c>
      <c r="G35" s="60">
        <v>278400</v>
      </c>
      <c r="H35" s="17" t="s">
        <v>63</v>
      </c>
      <c r="I35" s="17">
        <v>1</v>
      </c>
      <c r="J35" s="17" t="s">
        <v>351</v>
      </c>
      <c r="K35" s="17"/>
      <c r="L35" s="17" t="s">
        <v>375</v>
      </c>
    </row>
    <row r="36" spans="1:12" s="80" customFormat="1" ht="78.75" customHeight="1">
      <c r="A36" s="17">
        <v>28</v>
      </c>
      <c r="B36" s="89" t="s">
        <v>243</v>
      </c>
      <c r="C36" s="17" t="s">
        <v>215</v>
      </c>
      <c r="D36" s="107" t="s">
        <v>315</v>
      </c>
      <c r="E36" s="91" t="s">
        <v>316</v>
      </c>
      <c r="F36" s="90">
        <v>1996</v>
      </c>
      <c r="G36" s="60">
        <v>186000</v>
      </c>
      <c r="H36" s="17" t="s">
        <v>63</v>
      </c>
      <c r="I36" s="17">
        <v>1</v>
      </c>
      <c r="J36" s="17" t="s">
        <v>351</v>
      </c>
      <c r="K36" s="17"/>
      <c r="L36" s="17" t="s">
        <v>364</v>
      </c>
    </row>
    <row r="37" spans="1:12" s="80" customFormat="1" ht="38.25">
      <c r="A37" s="17">
        <v>29</v>
      </c>
      <c r="B37" s="89" t="s">
        <v>244</v>
      </c>
      <c r="C37" s="17" t="s">
        <v>215</v>
      </c>
      <c r="D37" s="107" t="s">
        <v>317</v>
      </c>
      <c r="E37" s="91" t="s">
        <v>318</v>
      </c>
      <c r="F37" s="90">
        <v>1996</v>
      </c>
      <c r="G37" s="60">
        <v>569883.0599999999</v>
      </c>
      <c r="H37" s="17" t="s">
        <v>63</v>
      </c>
      <c r="I37" s="17">
        <v>1</v>
      </c>
      <c r="J37" s="17" t="s">
        <v>351</v>
      </c>
      <c r="K37" s="17"/>
      <c r="L37" s="17" t="s">
        <v>365</v>
      </c>
    </row>
    <row r="38" spans="1:12" s="80" customFormat="1" ht="60.75" customHeight="1">
      <c r="A38" s="17">
        <v>30</v>
      </c>
      <c r="B38" s="89" t="s">
        <v>245</v>
      </c>
      <c r="C38" s="17" t="s">
        <v>215</v>
      </c>
      <c r="D38" s="107" t="s">
        <v>319</v>
      </c>
      <c r="E38" s="91" t="s">
        <v>320</v>
      </c>
      <c r="F38" s="90">
        <v>1999</v>
      </c>
      <c r="G38" s="60">
        <v>773938.98</v>
      </c>
      <c r="H38" s="17" t="s">
        <v>63</v>
      </c>
      <c r="I38" s="17">
        <v>1</v>
      </c>
      <c r="J38" s="17" t="s">
        <v>351</v>
      </c>
      <c r="K38" s="17"/>
      <c r="L38" s="17" t="s">
        <v>365</v>
      </c>
    </row>
    <row r="39" spans="1:12" s="80" customFormat="1" ht="60.75" customHeight="1">
      <c r="A39" s="17">
        <v>31</v>
      </c>
      <c r="B39" s="89" t="s">
        <v>246</v>
      </c>
      <c r="C39" s="17" t="s">
        <v>215</v>
      </c>
      <c r="D39" s="107" t="s">
        <v>321</v>
      </c>
      <c r="E39" s="91" t="s">
        <v>322</v>
      </c>
      <c r="F39" s="90">
        <v>2000</v>
      </c>
      <c r="G39" s="60">
        <v>126592.31</v>
      </c>
      <c r="H39" s="17" t="s">
        <v>63</v>
      </c>
      <c r="I39" s="17">
        <v>1</v>
      </c>
      <c r="J39" s="17" t="s">
        <v>351</v>
      </c>
      <c r="K39" s="17"/>
      <c r="L39" s="17" t="s">
        <v>366</v>
      </c>
    </row>
    <row r="40" spans="1:12" s="80" customFormat="1" ht="60.75" customHeight="1">
      <c r="A40" s="17">
        <v>32</v>
      </c>
      <c r="B40" s="89" t="s">
        <v>247</v>
      </c>
      <c r="C40" s="17" t="s">
        <v>215</v>
      </c>
      <c r="D40" s="107" t="s">
        <v>323</v>
      </c>
      <c r="E40" s="91" t="s">
        <v>324</v>
      </c>
      <c r="F40" s="90">
        <v>2000</v>
      </c>
      <c r="G40" s="60">
        <v>371593.21</v>
      </c>
      <c r="H40" s="17" t="s">
        <v>63</v>
      </c>
      <c r="I40" s="17">
        <v>1</v>
      </c>
      <c r="J40" s="17" t="s">
        <v>351</v>
      </c>
      <c r="K40" s="17"/>
      <c r="L40" s="17" t="s">
        <v>367</v>
      </c>
    </row>
    <row r="41" spans="1:12" s="80" customFormat="1" ht="60.75" customHeight="1">
      <c r="A41" s="17">
        <v>33</v>
      </c>
      <c r="B41" s="89" t="s">
        <v>248</v>
      </c>
      <c r="C41" s="17" t="s">
        <v>215</v>
      </c>
      <c r="D41" s="107" t="s">
        <v>325</v>
      </c>
      <c r="E41" s="91" t="s">
        <v>326</v>
      </c>
      <c r="F41" s="90">
        <v>2000</v>
      </c>
      <c r="G41" s="60">
        <v>371593.21</v>
      </c>
      <c r="H41" s="17" t="s">
        <v>63</v>
      </c>
      <c r="I41" s="17">
        <v>1</v>
      </c>
      <c r="J41" s="17" t="s">
        <v>351</v>
      </c>
      <c r="K41" s="17"/>
      <c r="L41" s="17" t="s">
        <v>368</v>
      </c>
    </row>
    <row r="42" spans="1:12" s="80" customFormat="1" ht="63.75">
      <c r="A42" s="17">
        <v>34</v>
      </c>
      <c r="B42" s="89" t="s">
        <v>249</v>
      </c>
      <c r="C42" s="17" t="s">
        <v>215</v>
      </c>
      <c r="D42" s="107" t="s">
        <v>327</v>
      </c>
      <c r="E42" s="91" t="s">
        <v>328</v>
      </c>
      <c r="F42" s="90">
        <v>2008</v>
      </c>
      <c r="G42" s="60">
        <v>8479507.2</v>
      </c>
      <c r="H42" s="17" t="s">
        <v>63</v>
      </c>
      <c r="I42" s="17">
        <v>1</v>
      </c>
      <c r="J42" s="17" t="s">
        <v>359</v>
      </c>
      <c r="K42" s="17"/>
      <c r="L42" s="17" t="s">
        <v>369</v>
      </c>
    </row>
    <row r="43" spans="1:12" s="80" customFormat="1" ht="137.25" customHeight="1">
      <c r="A43" s="17">
        <v>35</v>
      </c>
      <c r="B43" s="89" t="s">
        <v>250</v>
      </c>
      <c r="C43" s="17" t="s">
        <v>215</v>
      </c>
      <c r="D43" s="107" t="s">
        <v>329</v>
      </c>
      <c r="E43" s="91" t="s">
        <v>330</v>
      </c>
      <c r="F43" s="90">
        <v>2008</v>
      </c>
      <c r="G43" s="60">
        <v>8845884.3</v>
      </c>
      <c r="H43" s="17" t="s">
        <v>63</v>
      </c>
      <c r="I43" s="17">
        <v>1</v>
      </c>
      <c r="J43" s="17" t="s">
        <v>359</v>
      </c>
      <c r="K43" s="17"/>
      <c r="L43" s="17" t="s">
        <v>369</v>
      </c>
    </row>
    <row r="44" spans="1:12" s="80" customFormat="1" ht="84.75" customHeight="1">
      <c r="A44" s="17">
        <v>36</v>
      </c>
      <c r="B44" s="89" t="s">
        <v>251</v>
      </c>
      <c r="C44" s="17" t="s">
        <v>215</v>
      </c>
      <c r="D44" s="107" t="s">
        <v>331</v>
      </c>
      <c r="E44" s="91" t="s">
        <v>332</v>
      </c>
      <c r="F44" s="90">
        <v>2008</v>
      </c>
      <c r="G44" s="60">
        <v>11319556.280000001</v>
      </c>
      <c r="H44" s="17" t="s">
        <v>63</v>
      </c>
      <c r="I44" s="17">
        <v>1</v>
      </c>
      <c r="J44" s="17" t="s">
        <v>359</v>
      </c>
      <c r="K44" s="17"/>
      <c r="L44" s="17" t="s">
        <v>370</v>
      </c>
    </row>
    <row r="45" spans="1:12" s="80" customFormat="1" ht="63.75">
      <c r="A45" s="17">
        <v>37</v>
      </c>
      <c r="B45" s="89" t="s">
        <v>252</v>
      </c>
      <c r="C45" s="17" t="s">
        <v>215</v>
      </c>
      <c r="D45" s="107" t="s">
        <v>333</v>
      </c>
      <c r="E45" s="91" t="s">
        <v>334</v>
      </c>
      <c r="F45" s="90">
        <v>2008</v>
      </c>
      <c r="G45" s="60">
        <v>11319556.280000001</v>
      </c>
      <c r="H45" s="17" t="s">
        <v>63</v>
      </c>
      <c r="I45" s="17">
        <v>1</v>
      </c>
      <c r="J45" s="17" t="s">
        <v>359</v>
      </c>
      <c r="K45" s="17"/>
      <c r="L45" s="17" t="s">
        <v>370</v>
      </c>
    </row>
    <row r="46" spans="1:12" s="80" customFormat="1" ht="81" customHeight="1">
      <c r="A46" s="17">
        <v>38</v>
      </c>
      <c r="B46" s="89" t="s">
        <v>253</v>
      </c>
      <c r="C46" s="17" t="s">
        <v>215</v>
      </c>
      <c r="D46" s="107" t="s">
        <v>335</v>
      </c>
      <c r="E46" s="91" t="s">
        <v>336</v>
      </c>
      <c r="F46" s="90">
        <v>2008</v>
      </c>
      <c r="G46" s="60">
        <v>396685.82</v>
      </c>
      <c r="H46" s="17" t="s">
        <v>63</v>
      </c>
      <c r="I46" s="17">
        <v>1</v>
      </c>
      <c r="J46" s="17" t="s">
        <v>359</v>
      </c>
      <c r="K46" s="17"/>
      <c r="L46" s="17" t="s">
        <v>371</v>
      </c>
    </row>
    <row r="47" spans="1:12" s="80" customFormat="1" ht="88.5" customHeight="1">
      <c r="A47" s="17">
        <v>39</v>
      </c>
      <c r="B47" s="89" t="s">
        <v>254</v>
      </c>
      <c r="C47" s="17" t="s">
        <v>215</v>
      </c>
      <c r="D47" s="107" t="s">
        <v>337</v>
      </c>
      <c r="E47" s="91" t="s">
        <v>338</v>
      </c>
      <c r="F47" s="90">
        <v>2008</v>
      </c>
      <c r="G47" s="60">
        <v>396685.82</v>
      </c>
      <c r="H47" s="17" t="s">
        <v>63</v>
      </c>
      <c r="I47" s="17">
        <v>1</v>
      </c>
      <c r="J47" s="17" t="s">
        <v>359</v>
      </c>
      <c r="K47" s="17"/>
      <c r="L47" s="17" t="s">
        <v>372</v>
      </c>
    </row>
    <row r="48" spans="1:12" s="80" customFormat="1" ht="77.25" customHeight="1">
      <c r="A48" s="17">
        <v>40</v>
      </c>
      <c r="B48" s="89" t="s">
        <v>255</v>
      </c>
      <c r="C48" s="17" t="s">
        <v>215</v>
      </c>
      <c r="D48" s="107" t="s">
        <v>339</v>
      </c>
      <c r="E48" s="91" t="s">
        <v>340</v>
      </c>
      <c r="F48" s="90" t="s">
        <v>376</v>
      </c>
      <c r="G48" s="60">
        <v>9600</v>
      </c>
      <c r="H48" s="17" t="s">
        <v>63</v>
      </c>
      <c r="I48" s="17">
        <v>1</v>
      </c>
      <c r="J48" s="17" t="s">
        <v>359</v>
      </c>
      <c r="K48" s="17"/>
      <c r="L48" s="17" t="s">
        <v>373</v>
      </c>
    </row>
    <row r="49" spans="1:12" s="80" customFormat="1" ht="82.5" customHeight="1">
      <c r="A49" s="17">
        <v>41</v>
      </c>
      <c r="B49" s="89" t="s">
        <v>256</v>
      </c>
      <c r="C49" s="17" t="s">
        <v>215</v>
      </c>
      <c r="D49" s="107" t="s">
        <v>341</v>
      </c>
      <c r="E49" s="91" t="s">
        <v>342</v>
      </c>
      <c r="F49" s="90">
        <v>2007</v>
      </c>
      <c r="G49" s="60">
        <v>309726.07</v>
      </c>
      <c r="H49" s="17" t="s">
        <v>63</v>
      </c>
      <c r="I49" s="17">
        <v>1</v>
      </c>
      <c r="J49" s="17" t="s">
        <v>359</v>
      </c>
      <c r="K49" s="17"/>
      <c r="L49" s="17" t="s">
        <v>374</v>
      </c>
    </row>
    <row r="50" spans="1:12" s="80" customFormat="1" ht="59.25" customHeight="1">
      <c r="A50" s="17">
        <v>42</v>
      </c>
      <c r="B50" s="89" t="s">
        <v>257</v>
      </c>
      <c r="C50" s="17" t="s">
        <v>215</v>
      </c>
      <c r="D50" s="107" t="s">
        <v>343</v>
      </c>
      <c r="E50" s="91" t="s">
        <v>344</v>
      </c>
      <c r="F50" s="90">
        <v>2005</v>
      </c>
      <c r="G50" s="60">
        <v>1305600</v>
      </c>
      <c r="H50" s="17" t="s">
        <v>63</v>
      </c>
      <c r="I50" s="17">
        <v>1</v>
      </c>
      <c r="J50" s="17" t="s">
        <v>351</v>
      </c>
      <c r="K50" s="17"/>
      <c r="L50" s="17" t="s">
        <v>352</v>
      </c>
    </row>
    <row r="51" spans="1:12" s="80" customFormat="1" ht="59.25" customHeight="1">
      <c r="A51" s="17">
        <v>43</v>
      </c>
      <c r="B51" s="89" t="s">
        <v>258</v>
      </c>
      <c r="C51" s="17" t="s">
        <v>215</v>
      </c>
      <c r="D51" s="107" t="s">
        <v>345</v>
      </c>
      <c r="E51" s="91" t="s">
        <v>346</v>
      </c>
      <c r="F51" s="90">
        <v>2005</v>
      </c>
      <c r="G51" s="60">
        <v>1656672.37</v>
      </c>
      <c r="H51" s="17" t="s">
        <v>63</v>
      </c>
      <c r="I51" s="17">
        <v>1</v>
      </c>
      <c r="J51" s="17" t="s">
        <v>351</v>
      </c>
      <c r="K51" s="17"/>
      <c r="L51" s="17" t="s">
        <v>352</v>
      </c>
    </row>
    <row r="52" spans="1:12" s="80" customFormat="1" ht="59.25" customHeight="1">
      <c r="A52" s="17">
        <v>44</v>
      </c>
      <c r="B52" s="89" t="s">
        <v>259</v>
      </c>
      <c r="C52" s="17" t="s">
        <v>215</v>
      </c>
      <c r="D52" s="107" t="s">
        <v>347</v>
      </c>
      <c r="E52" s="91" t="s">
        <v>348</v>
      </c>
      <c r="F52" s="90">
        <v>2005</v>
      </c>
      <c r="G52" s="60">
        <v>210000</v>
      </c>
      <c r="H52" s="17" t="s">
        <v>63</v>
      </c>
      <c r="I52" s="17">
        <v>1</v>
      </c>
      <c r="J52" s="17" t="s">
        <v>377</v>
      </c>
      <c r="K52" s="17"/>
      <c r="L52" s="17" t="s">
        <v>353</v>
      </c>
    </row>
    <row r="53" spans="1:12" s="80" customFormat="1" ht="59.25" customHeight="1">
      <c r="A53" s="17">
        <v>45</v>
      </c>
      <c r="B53" s="89" t="s">
        <v>260</v>
      </c>
      <c r="C53" s="17" t="s">
        <v>215</v>
      </c>
      <c r="D53" s="107" t="s">
        <v>349</v>
      </c>
      <c r="E53" s="91" t="s">
        <v>350</v>
      </c>
      <c r="F53" s="90">
        <v>2005</v>
      </c>
      <c r="G53" s="60">
        <v>1305600</v>
      </c>
      <c r="H53" s="17" t="s">
        <v>63</v>
      </c>
      <c r="I53" s="17">
        <v>1</v>
      </c>
      <c r="J53" s="17" t="s">
        <v>351</v>
      </c>
      <c r="K53" s="17"/>
      <c r="L53" s="17" t="s">
        <v>352</v>
      </c>
    </row>
    <row r="54" spans="1:14" s="39" customFormat="1" ht="312" customHeight="1">
      <c r="A54" s="17">
        <v>46</v>
      </c>
      <c r="B54" s="89" t="s">
        <v>379</v>
      </c>
      <c r="C54" s="17" t="s">
        <v>215</v>
      </c>
      <c r="D54" s="17" t="s">
        <v>384</v>
      </c>
      <c r="E54" s="104" t="s">
        <v>385</v>
      </c>
      <c r="F54" s="105">
        <v>2004</v>
      </c>
      <c r="G54" s="60">
        <v>807000</v>
      </c>
      <c r="H54" s="17" t="s">
        <v>63</v>
      </c>
      <c r="I54" s="109">
        <v>1</v>
      </c>
      <c r="J54" s="17" t="s">
        <v>351</v>
      </c>
      <c r="K54" s="35"/>
      <c r="L54" s="60" t="s">
        <v>394</v>
      </c>
      <c r="M54" s="46"/>
      <c r="N54" s="46"/>
    </row>
    <row r="55" spans="1:12" ht="292.5" customHeight="1">
      <c r="A55" s="17">
        <v>47</v>
      </c>
      <c r="B55" s="89" t="s">
        <v>380</v>
      </c>
      <c r="C55" s="17" t="s">
        <v>215</v>
      </c>
      <c r="D55" s="17" t="s">
        <v>386</v>
      </c>
      <c r="E55" s="17" t="s">
        <v>387</v>
      </c>
      <c r="F55" s="90">
        <v>2004</v>
      </c>
      <c r="G55" s="60">
        <v>807000</v>
      </c>
      <c r="H55" s="17" t="s">
        <v>63</v>
      </c>
      <c r="I55" s="109">
        <v>1</v>
      </c>
      <c r="J55" s="17" t="s">
        <v>351</v>
      </c>
      <c r="K55" s="17"/>
      <c r="L55" s="17" t="s">
        <v>395</v>
      </c>
    </row>
    <row r="56" spans="1:12" ht="308.25" customHeight="1">
      <c r="A56" s="17">
        <v>48</v>
      </c>
      <c r="B56" s="89" t="s">
        <v>381</v>
      </c>
      <c r="C56" s="17" t="s">
        <v>215</v>
      </c>
      <c r="D56" s="17" t="s">
        <v>388</v>
      </c>
      <c r="E56" s="17" t="s">
        <v>389</v>
      </c>
      <c r="F56" s="90">
        <v>2004</v>
      </c>
      <c r="G56" s="60">
        <v>807000</v>
      </c>
      <c r="H56" s="17" t="s">
        <v>63</v>
      </c>
      <c r="I56" s="109">
        <v>1</v>
      </c>
      <c r="J56" s="17" t="s">
        <v>351</v>
      </c>
      <c r="K56" s="17"/>
      <c r="L56" s="17" t="s">
        <v>396</v>
      </c>
    </row>
    <row r="57" spans="1:12" ht="277.5" customHeight="1">
      <c r="A57" s="17">
        <v>49</v>
      </c>
      <c r="B57" s="89" t="s">
        <v>382</v>
      </c>
      <c r="C57" s="17" t="s">
        <v>215</v>
      </c>
      <c r="D57" s="17" t="s">
        <v>390</v>
      </c>
      <c r="E57" s="17" t="s">
        <v>391</v>
      </c>
      <c r="F57" s="90">
        <v>2004</v>
      </c>
      <c r="G57" s="60">
        <v>807000</v>
      </c>
      <c r="H57" s="17" t="s">
        <v>63</v>
      </c>
      <c r="I57" s="109">
        <v>1</v>
      </c>
      <c r="J57" s="17" t="s">
        <v>351</v>
      </c>
      <c r="K57" s="17"/>
      <c r="L57" s="17" t="s">
        <v>397</v>
      </c>
    </row>
    <row r="58" spans="1:12" ht="69.75" customHeight="1">
      <c r="A58" s="17">
        <v>50</v>
      </c>
      <c r="B58" s="89" t="s">
        <v>383</v>
      </c>
      <c r="C58" s="17" t="s">
        <v>215</v>
      </c>
      <c r="D58" s="17" t="s">
        <v>392</v>
      </c>
      <c r="E58" s="17" t="s">
        <v>393</v>
      </c>
      <c r="F58" s="90">
        <v>2001</v>
      </c>
      <c r="G58" s="60">
        <v>1170000</v>
      </c>
      <c r="H58" s="17" t="s">
        <v>63</v>
      </c>
      <c r="I58" s="109">
        <v>1</v>
      </c>
      <c r="J58" s="60" t="s">
        <v>399</v>
      </c>
      <c r="K58" s="17"/>
      <c r="L58" s="17" t="s">
        <v>398</v>
      </c>
    </row>
    <row r="59" ht="12.75">
      <c r="I59" s="106"/>
    </row>
  </sheetData>
  <sheetProtection/>
  <autoFilter ref="A7:N53"/>
  <mergeCells count="1">
    <mergeCell ref="A2:L5"/>
  </mergeCells>
  <printOptions/>
  <pageMargins left="0.2362204724409449" right="0.2362204724409449" top="0.7480314960629921" bottom="0.7480314960629921" header="0.31496062992125984" footer="0.31496062992125984"/>
  <pageSetup fitToHeight="0" horizontalDpi="600" verticalDpi="600" orientation="portrait" paperSize="9" scale="40" r:id="rId1"/>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dimension ref="A1:Z115"/>
  <sheetViews>
    <sheetView zoomScalePageLayoutView="0" workbookViewId="0" topLeftCell="B84">
      <selection activeCell="P24" sqref="P24:P103"/>
    </sheetView>
  </sheetViews>
  <sheetFormatPr defaultColWidth="9.00390625" defaultRowHeight="12.75"/>
  <cols>
    <col min="1" max="1" width="4.625" style="50" customWidth="1"/>
    <col min="2" max="2" width="16.875" style="1" customWidth="1"/>
    <col min="3" max="3" width="50.875" style="51" customWidth="1"/>
    <col min="4" max="4" width="12.75390625" style="2" customWidth="1"/>
    <col min="5" max="5" width="15.125" style="2" customWidth="1"/>
    <col min="6" max="6" width="10.125" style="2" customWidth="1"/>
    <col min="7" max="7" width="12.25390625" style="2" customWidth="1"/>
    <col min="8" max="8" width="11.375" style="1" customWidth="1"/>
    <col min="9" max="9" width="12.125" style="1" customWidth="1"/>
    <col min="10" max="10" width="12.625" style="1" customWidth="1"/>
    <col min="11" max="11" width="9.125" style="1" customWidth="1"/>
    <col min="12" max="12" width="7.75390625" style="1" customWidth="1"/>
    <col min="13" max="13" width="23.875" style="1" customWidth="1"/>
    <col min="14" max="14" width="17.625" style="1" customWidth="1"/>
    <col min="15" max="15" width="10.125" style="1" customWidth="1"/>
    <col min="16" max="16" width="9.125" style="30" customWidth="1"/>
    <col min="17" max="17" width="40.125" style="1" customWidth="1"/>
    <col min="18" max="18" width="44.25390625" style="1" customWidth="1"/>
    <col min="19" max="19" width="30.00390625" style="1" customWidth="1"/>
    <col min="20" max="20" width="13.375" style="1" customWidth="1"/>
    <col min="21" max="21" width="13.625" style="1" customWidth="1"/>
    <col min="22" max="22" width="13.75390625" style="1" customWidth="1"/>
    <col min="23" max="23" width="13.875" style="1" customWidth="1"/>
    <col min="24" max="24" width="13.75390625" style="1" customWidth="1"/>
    <col min="25" max="25" width="13.625" style="1" customWidth="1"/>
    <col min="26" max="26" width="13.25390625" style="1" customWidth="1"/>
    <col min="27" max="16384" width="9.125" style="1" customWidth="1"/>
  </cols>
  <sheetData>
    <row r="1" spans="1:17" s="18" customFormat="1" ht="18.75">
      <c r="A1" s="18" t="s">
        <v>45</v>
      </c>
      <c r="C1" s="61"/>
      <c r="D1" s="62"/>
      <c r="E1" s="75"/>
      <c r="F1" s="75"/>
      <c r="G1" s="75"/>
      <c r="O1" s="63"/>
      <c r="P1" s="63"/>
      <c r="Q1" s="63"/>
    </row>
    <row r="2" spans="3:7" s="18" customFormat="1" ht="15.75">
      <c r="C2" s="61"/>
      <c r="D2" s="62"/>
      <c r="E2" s="75"/>
      <c r="F2" s="75"/>
      <c r="G2" s="75"/>
    </row>
    <row r="3" spans="3:16" s="18" customFormat="1" ht="15.75">
      <c r="C3" s="61"/>
      <c r="D3" s="62"/>
      <c r="E3" s="75"/>
      <c r="F3" s="75"/>
      <c r="G3" s="75"/>
      <c r="O3" s="96" t="s">
        <v>46</v>
      </c>
      <c r="P3" s="96"/>
    </row>
    <row r="4" spans="3:18" s="18" customFormat="1" ht="18.75">
      <c r="C4" s="61"/>
      <c r="D4" s="62"/>
      <c r="E4" s="75"/>
      <c r="F4" s="75"/>
      <c r="G4" s="75"/>
      <c r="O4" s="63"/>
      <c r="Q4" s="63" t="s">
        <v>47</v>
      </c>
      <c r="R4" s="63"/>
    </row>
    <row r="5" spans="3:18" s="18" customFormat="1" ht="18.75">
      <c r="C5" s="61"/>
      <c r="D5" s="62"/>
      <c r="E5" s="75"/>
      <c r="F5" s="75"/>
      <c r="G5" s="75"/>
      <c r="O5" s="63"/>
      <c r="Q5" s="63"/>
      <c r="R5" s="63"/>
    </row>
    <row r="6" spans="3:18" s="18" customFormat="1" ht="18.75">
      <c r="C6" s="61"/>
      <c r="D6" s="62"/>
      <c r="E6" s="75"/>
      <c r="F6" s="75"/>
      <c r="G6" s="75"/>
      <c r="O6" s="63" t="s">
        <v>49</v>
      </c>
      <c r="Q6" s="63" t="s">
        <v>103</v>
      </c>
      <c r="R6" s="63"/>
    </row>
    <row r="7" spans="3:7" s="18" customFormat="1" ht="15.75">
      <c r="C7" s="61"/>
      <c r="D7" s="62"/>
      <c r="E7" s="75"/>
      <c r="F7" s="75"/>
      <c r="G7" s="75"/>
    </row>
    <row r="8" spans="1:16" s="3" customFormat="1" ht="15.75">
      <c r="A8" s="18"/>
      <c r="C8" s="19"/>
      <c r="D8" s="2"/>
      <c r="E8" s="20"/>
      <c r="F8" s="20"/>
      <c r="G8" s="20"/>
      <c r="P8" s="55">
        <v>42794</v>
      </c>
    </row>
    <row r="9" spans="1:16" s="3" customFormat="1" ht="15.75">
      <c r="A9" s="18"/>
      <c r="C9" s="19"/>
      <c r="D9" s="2"/>
      <c r="E9" s="20"/>
      <c r="F9" s="20"/>
      <c r="G9" s="20"/>
      <c r="P9" s="21"/>
    </row>
    <row r="10" spans="1:17" s="3" customFormat="1" ht="15.75">
      <c r="A10" s="18"/>
      <c r="B10" s="97" t="s">
        <v>48</v>
      </c>
      <c r="C10" s="97"/>
      <c r="D10" s="97"/>
      <c r="E10" s="97"/>
      <c r="F10" s="97"/>
      <c r="G10" s="97"/>
      <c r="H10" s="97"/>
      <c r="I10" s="97"/>
      <c r="J10" s="97"/>
      <c r="K10" s="97"/>
      <c r="L10" s="97"/>
      <c r="M10" s="97"/>
      <c r="N10" s="97"/>
      <c r="O10" s="97"/>
      <c r="P10" s="97"/>
      <c r="Q10" s="97"/>
    </row>
    <row r="11" spans="1:16" s="3" customFormat="1" ht="15.75">
      <c r="A11" s="18"/>
      <c r="C11" s="19"/>
      <c r="D11" s="2"/>
      <c r="E11" s="20"/>
      <c r="F11" s="20"/>
      <c r="G11" s="20"/>
      <c r="P11" s="21"/>
    </row>
    <row r="12" spans="1:16" s="3" customFormat="1" ht="15.75">
      <c r="A12" s="18"/>
      <c r="C12" s="19"/>
      <c r="D12" s="2"/>
      <c r="E12" s="20"/>
      <c r="F12" s="20"/>
      <c r="G12" s="75" t="s">
        <v>77</v>
      </c>
      <c r="P12" s="21"/>
    </row>
    <row r="13" spans="1:16" s="3" customFormat="1" ht="15.75">
      <c r="A13" s="18"/>
      <c r="C13" s="19"/>
      <c r="D13" s="2"/>
      <c r="E13" s="20"/>
      <c r="F13" s="20"/>
      <c r="G13" s="20"/>
      <c r="L13" s="3" t="s">
        <v>89</v>
      </c>
      <c r="N13" s="18"/>
      <c r="P13" s="21"/>
    </row>
    <row r="14" spans="1:18" s="23" customFormat="1" ht="76.5">
      <c r="A14" s="53" t="s">
        <v>1</v>
      </c>
      <c r="B14" s="22" t="s">
        <v>2</v>
      </c>
      <c r="C14" s="16" t="s">
        <v>0</v>
      </c>
      <c r="D14" s="16" t="s">
        <v>50</v>
      </c>
      <c r="E14" s="16" t="s">
        <v>51</v>
      </c>
      <c r="F14" s="16" t="s">
        <v>4</v>
      </c>
      <c r="G14" s="16" t="s">
        <v>52</v>
      </c>
      <c r="H14" s="16" t="s">
        <v>53</v>
      </c>
      <c r="I14" s="53" t="s">
        <v>54</v>
      </c>
      <c r="J14" s="16" t="s">
        <v>55</v>
      </c>
      <c r="K14" s="16" t="s">
        <v>56</v>
      </c>
      <c r="L14" s="16" t="s">
        <v>57</v>
      </c>
      <c r="M14" s="53" t="s">
        <v>58</v>
      </c>
      <c r="N14" s="16" t="s">
        <v>59</v>
      </c>
      <c r="O14" s="16" t="s">
        <v>3</v>
      </c>
      <c r="P14" s="17" t="s">
        <v>60</v>
      </c>
      <c r="Q14" s="64" t="s">
        <v>61</v>
      </c>
      <c r="R14" s="64" t="s">
        <v>62</v>
      </c>
    </row>
    <row r="15" spans="1:18" s="2" customFormat="1" ht="12.75">
      <c r="A15" s="24">
        <v>1</v>
      </c>
      <c r="B15" s="25">
        <v>2</v>
      </c>
      <c r="C15" s="26">
        <v>3</v>
      </c>
      <c r="D15" s="25">
        <v>4</v>
      </c>
      <c r="E15" s="25">
        <v>5</v>
      </c>
      <c r="F15" s="25">
        <v>6</v>
      </c>
      <c r="G15" s="25">
        <v>7</v>
      </c>
      <c r="H15" s="25">
        <v>8</v>
      </c>
      <c r="I15" s="25">
        <v>9</v>
      </c>
      <c r="J15" s="25">
        <v>10</v>
      </c>
      <c r="K15" s="25">
        <v>11</v>
      </c>
      <c r="L15" s="25">
        <v>12</v>
      </c>
      <c r="M15" s="25">
        <v>13</v>
      </c>
      <c r="N15" s="25">
        <v>14</v>
      </c>
      <c r="O15" s="25">
        <v>15</v>
      </c>
      <c r="P15" s="27">
        <v>16</v>
      </c>
      <c r="Q15" s="25">
        <v>17</v>
      </c>
      <c r="R15" s="25">
        <v>18</v>
      </c>
    </row>
    <row r="16" spans="1:22" ht="183" customHeight="1">
      <c r="A16" s="53">
        <v>1</v>
      </c>
      <c r="B16" s="28" t="s">
        <v>5</v>
      </c>
      <c r="C16" s="28" t="s">
        <v>201</v>
      </c>
      <c r="D16" s="76">
        <v>1113</v>
      </c>
      <c r="E16" s="58">
        <v>1992</v>
      </c>
      <c r="F16" s="59">
        <v>39637</v>
      </c>
      <c r="G16" s="60">
        <v>380280.51</v>
      </c>
      <c r="H16" s="60">
        <v>279153.15</v>
      </c>
      <c r="I16" s="54"/>
      <c r="J16" s="54">
        <f>I16-H16</f>
        <v>-279153.15</v>
      </c>
      <c r="K16" s="53" t="s">
        <v>63</v>
      </c>
      <c r="L16" s="53">
        <v>1</v>
      </c>
      <c r="M16" s="16" t="s">
        <v>84</v>
      </c>
      <c r="N16" s="16" t="s">
        <v>64</v>
      </c>
      <c r="O16" s="56">
        <v>42582</v>
      </c>
      <c r="P16" s="57">
        <f>DATEDIF(O16,$P$8,"m")</f>
        <v>6</v>
      </c>
      <c r="Q16" s="67"/>
      <c r="R16" s="67"/>
      <c r="S16" s="1" t="s">
        <v>208</v>
      </c>
      <c r="T16" s="1" t="s">
        <v>186</v>
      </c>
      <c r="U16" s="1" t="s">
        <v>113</v>
      </c>
      <c r="V16" s="1" t="s">
        <v>114</v>
      </c>
    </row>
    <row r="17" spans="1:20" ht="38.25">
      <c r="A17" s="53">
        <v>2</v>
      </c>
      <c r="B17" s="28" t="s">
        <v>5</v>
      </c>
      <c r="C17" s="28" t="s">
        <v>202</v>
      </c>
      <c r="D17" s="76">
        <v>1337</v>
      </c>
      <c r="E17" s="58">
        <v>1986</v>
      </c>
      <c r="F17" s="59">
        <v>39637</v>
      </c>
      <c r="G17" s="60">
        <v>84787.29</v>
      </c>
      <c r="H17" s="60">
        <v>0</v>
      </c>
      <c r="I17" s="29"/>
      <c r="J17" s="54">
        <f aca="true" t="shared" si="0" ref="J17:J69">I17-H17</f>
        <v>0</v>
      </c>
      <c r="K17" s="53" t="s">
        <v>63</v>
      </c>
      <c r="L17" s="53">
        <v>1</v>
      </c>
      <c r="M17" s="16" t="s">
        <v>84</v>
      </c>
      <c r="N17" s="16" t="s">
        <v>64</v>
      </c>
      <c r="O17" s="56">
        <v>42461</v>
      </c>
      <c r="P17" s="57">
        <f aca="true" t="shared" si="1" ref="P17:P49">DATEDIF(O17,$P$8,"m")</f>
        <v>10</v>
      </c>
      <c r="Q17" s="67"/>
      <c r="R17" s="67"/>
      <c r="S17" s="1" t="s">
        <v>208</v>
      </c>
      <c r="T17" s="1" t="s">
        <v>186</v>
      </c>
    </row>
    <row r="18" spans="1:20" ht="38.25">
      <c r="A18" s="53">
        <v>3</v>
      </c>
      <c r="B18" s="28" t="s">
        <v>5</v>
      </c>
      <c r="C18" s="28" t="s">
        <v>203</v>
      </c>
      <c r="D18" s="76">
        <v>1107</v>
      </c>
      <c r="E18" s="58">
        <v>1991</v>
      </c>
      <c r="F18" s="59">
        <v>39637</v>
      </c>
      <c r="G18" s="60">
        <v>483078.24</v>
      </c>
      <c r="H18" s="60">
        <v>0</v>
      </c>
      <c r="I18" s="29"/>
      <c r="J18" s="54">
        <f t="shared" si="0"/>
        <v>0</v>
      </c>
      <c r="K18" s="53" t="s">
        <v>63</v>
      </c>
      <c r="L18" s="53">
        <v>1</v>
      </c>
      <c r="M18" s="16" t="s">
        <v>85</v>
      </c>
      <c r="N18" s="16" t="s">
        <v>64</v>
      </c>
      <c r="O18" s="56">
        <v>42582</v>
      </c>
      <c r="P18" s="57">
        <f t="shared" si="1"/>
        <v>6</v>
      </c>
      <c r="Q18" s="67"/>
      <c r="R18" s="67"/>
      <c r="S18" s="1" t="s">
        <v>185</v>
      </c>
      <c r="T18" s="1" t="s">
        <v>186</v>
      </c>
    </row>
    <row r="19" spans="1:20" ht="38.25">
      <c r="A19" s="53">
        <v>4</v>
      </c>
      <c r="B19" s="28" t="s">
        <v>5</v>
      </c>
      <c r="C19" s="28" t="s">
        <v>204</v>
      </c>
      <c r="D19" s="76">
        <v>1115</v>
      </c>
      <c r="E19" s="58">
        <v>1994</v>
      </c>
      <c r="F19" s="59">
        <v>39637</v>
      </c>
      <c r="G19" s="60">
        <v>251612.71</v>
      </c>
      <c r="H19" s="60">
        <v>0</v>
      </c>
      <c r="I19" s="29"/>
      <c r="J19" s="54">
        <f t="shared" si="0"/>
        <v>0</v>
      </c>
      <c r="K19" s="53" t="s">
        <v>63</v>
      </c>
      <c r="L19" s="53">
        <v>1</v>
      </c>
      <c r="M19" s="16" t="s">
        <v>85</v>
      </c>
      <c r="N19" s="16" t="s">
        <v>64</v>
      </c>
      <c r="O19" s="56">
        <v>42461</v>
      </c>
      <c r="P19" s="57">
        <f t="shared" si="1"/>
        <v>10</v>
      </c>
      <c r="Q19" s="67"/>
      <c r="R19" s="67"/>
      <c r="S19" s="1" t="s">
        <v>185</v>
      </c>
      <c r="T19" s="1" t="s">
        <v>186</v>
      </c>
    </row>
    <row r="20" spans="1:20" ht="38.25">
      <c r="A20" s="53">
        <v>5</v>
      </c>
      <c r="B20" s="28" t="s">
        <v>5</v>
      </c>
      <c r="C20" s="28" t="s">
        <v>115</v>
      </c>
      <c r="D20" s="58">
        <v>700</v>
      </c>
      <c r="E20" s="58">
        <v>1996</v>
      </c>
      <c r="F20" s="59">
        <v>35370</v>
      </c>
      <c r="G20" s="60">
        <v>89250</v>
      </c>
      <c r="H20" s="60">
        <v>0</v>
      </c>
      <c r="I20" s="29"/>
      <c r="J20" s="54">
        <f t="shared" si="0"/>
        <v>0</v>
      </c>
      <c r="K20" s="53" t="s">
        <v>63</v>
      </c>
      <c r="L20" s="53">
        <v>1</v>
      </c>
      <c r="M20" s="16" t="s">
        <v>85</v>
      </c>
      <c r="N20" s="16" t="s">
        <v>64</v>
      </c>
      <c r="O20" s="56">
        <v>42005</v>
      </c>
      <c r="P20" s="57">
        <f t="shared" si="1"/>
        <v>25</v>
      </c>
      <c r="Q20" s="67"/>
      <c r="R20" s="67"/>
      <c r="S20" s="1" t="s">
        <v>185</v>
      </c>
      <c r="T20" s="1" t="s">
        <v>186</v>
      </c>
    </row>
    <row r="21" spans="1:20" ht="38.25">
      <c r="A21" s="53">
        <v>6</v>
      </c>
      <c r="B21" s="28" t="s">
        <v>5</v>
      </c>
      <c r="C21" s="28" t="s">
        <v>116</v>
      </c>
      <c r="D21" s="58">
        <v>14256</v>
      </c>
      <c r="E21" s="58">
        <v>2007</v>
      </c>
      <c r="F21" s="59">
        <v>39318</v>
      </c>
      <c r="G21" s="60">
        <v>720457.07</v>
      </c>
      <c r="H21" s="60">
        <v>0</v>
      </c>
      <c r="I21" s="29"/>
      <c r="J21" s="54">
        <f t="shared" si="0"/>
        <v>0</v>
      </c>
      <c r="K21" s="53" t="s">
        <v>63</v>
      </c>
      <c r="L21" s="53">
        <v>1</v>
      </c>
      <c r="M21" s="16" t="s">
        <v>82</v>
      </c>
      <c r="N21" s="16" t="s">
        <v>64</v>
      </c>
      <c r="O21" s="56">
        <v>42643</v>
      </c>
      <c r="P21" s="57">
        <f t="shared" si="1"/>
        <v>4</v>
      </c>
      <c r="Q21" s="67"/>
      <c r="R21" s="67"/>
      <c r="S21" s="1" t="s">
        <v>187</v>
      </c>
      <c r="T21" s="1" t="s">
        <v>188</v>
      </c>
    </row>
    <row r="22" spans="1:20" ht="38.25">
      <c r="A22" s="53">
        <v>7</v>
      </c>
      <c r="B22" s="28" t="s">
        <v>5</v>
      </c>
      <c r="C22" s="28" t="s">
        <v>117</v>
      </c>
      <c r="D22" s="58">
        <v>14354</v>
      </c>
      <c r="E22" s="58">
        <v>2007</v>
      </c>
      <c r="F22" s="59">
        <v>39294</v>
      </c>
      <c r="G22" s="60">
        <v>547618.13</v>
      </c>
      <c r="H22" s="60">
        <v>161490.09</v>
      </c>
      <c r="I22" s="54"/>
      <c r="J22" s="54">
        <f t="shared" si="0"/>
        <v>-161490.09</v>
      </c>
      <c r="K22" s="53" t="s">
        <v>63</v>
      </c>
      <c r="L22" s="53">
        <v>1</v>
      </c>
      <c r="M22" s="16" t="s">
        <v>82</v>
      </c>
      <c r="N22" s="16" t="s">
        <v>64</v>
      </c>
      <c r="O22" s="56">
        <v>42643</v>
      </c>
      <c r="P22" s="57">
        <f t="shared" si="1"/>
        <v>4</v>
      </c>
      <c r="Q22" s="67"/>
      <c r="R22" s="67"/>
      <c r="S22" s="1" t="s">
        <v>187</v>
      </c>
      <c r="T22" s="1" t="s">
        <v>188</v>
      </c>
    </row>
    <row r="23" spans="1:20" ht="38.25">
      <c r="A23" s="53">
        <v>8</v>
      </c>
      <c r="B23" s="28" t="s">
        <v>5</v>
      </c>
      <c r="C23" s="28" t="s">
        <v>118</v>
      </c>
      <c r="D23" s="58">
        <v>1084</v>
      </c>
      <c r="E23" s="58">
        <v>1993</v>
      </c>
      <c r="F23" s="59">
        <v>36069</v>
      </c>
      <c r="G23" s="60">
        <v>22342</v>
      </c>
      <c r="H23" s="60">
        <v>0</v>
      </c>
      <c r="I23" s="29"/>
      <c r="J23" s="54">
        <f t="shared" si="0"/>
        <v>0</v>
      </c>
      <c r="K23" s="53" t="s">
        <v>63</v>
      </c>
      <c r="L23" s="53">
        <v>1</v>
      </c>
      <c r="M23" s="16" t="s">
        <v>82</v>
      </c>
      <c r="N23" s="16" t="s">
        <v>64</v>
      </c>
      <c r="O23" s="56">
        <v>42005</v>
      </c>
      <c r="P23" s="57">
        <f t="shared" si="1"/>
        <v>25</v>
      </c>
      <c r="Q23" s="67"/>
      <c r="R23" s="67"/>
      <c r="S23" s="1" t="s">
        <v>187</v>
      </c>
      <c r="T23" s="1" t="s">
        <v>188</v>
      </c>
    </row>
    <row r="24" spans="1:26" ht="38.25">
      <c r="A24" s="53">
        <v>9</v>
      </c>
      <c r="B24" s="28" t="s">
        <v>5</v>
      </c>
      <c r="C24" s="28" t="s">
        <v>119</v>
      </c>
      <c r="D24" s="58">
        <v>2485</v>
      </c>
      <c r="E24" s="58">
        <v>2001</v>
      </c>
      <c r="F24" s="59">
        <v>37073</v>
      </c>
      <c r="G24" s="60">
        <v>4274799.17</v>
      </c>
      <c r="H24" s="60">
        <v>0</v>
      </c>
      <c r="I24" s="29"/>
      <c r="J24" s="54">
        <f t="shared" si="0"/>
        <v>0</v>
      </c>
      <c r="K24" s="53" t="s">
        <v>63</v>
      </c>
      <c r="L24" s="53">
        <v>1</v>
      </c>
      <c r="M24" s="16" t="s">
        <v>86</v>
      </c>
      <c r="N24" s="16" t="s">
        <v>64</v>
      </c>
      <c r="O24" s="56">
        <v>42643</v>
      </c>
      <c r="P24" s="57">
        <f t="shared" si="1"/>
        <v>4</v>
      </c>
      <c r="Q24" s="67"/>
      <c r="R24" s="67"/>
      <c r="S24" s="1" t="s">
        <v>189</v>
      </c>
      <c r="T24" s="1" t="s">
        <v>186</v>
      </c>
      <c r="X24"/>
      <c r="Y24"/>
      <c r="Z24"/>
    </row>
    <row r="25" spans="1:26" ht="38.25">
      <c r="A25" s="53">
        <v>10</v>
      </c>
      <c r="B25" s="28" t="s">
        <v>5</v>
      </c>
      <c r="C25" s="28" t="s">
        <v>120</v>
      </c>
      <c r="D25" s="58">
        <v>2600</v>
      </c>
      <c r="E25" s="58">
        <v>2007</v>
      </c>
      <c r="F25" s="59">
        <v>39445</v>
      </c>
      <c r="G25" s="60">
        <v>8211667.89</v>
      </c>
      <c r="H25" s="60">
        <v>0</v>
      </c>
      <c r="I25" s="29"/>
      <c r="J25" s="54">
        <f t="shared" si="0"/>
        <v>0</v>
      </c>
      <c r="K25" s="53" t="s">
        <v>63</v>
      </c>
      <c r="L25" s="53">
        <v>1</v>
      </c>
      <c r="M25" s="16" t="s">
        <v>86</v>
      </c>
      <c r="N25" s="16" t="s">
        <v>64</v>
      </c>
      <c r="O25" s="56">
        <v>42643</v>
      </c>
      <c r="P25" s="57">
        <f t="shared" si="1"/>
        <v>4</v>
      </c>
      <c r="Q25" s="67"/>
      <c r="R25" s="67"/>
      <c r="S25" s="1" t="s">
        <v>189</v>
      </c>
      <c r="T25" s="1" t="s">
        <v>186</v>
      </c>
      <c r="X25"/>
      <c r="Y25"/>
      <c r="Z25"/>
    </row>
    <row r="26" spans="1:26" ht="51">
      <c r="A26" s="53">
        <v>11</v>
      </c>
      <c r="B26" s="28" t="s">
        <v>5</v>
      </c>
      <c r="C26" s="28" t="s">
        <v>121</v>
      </c>
      <c r="D26" s="58" t="s">
        <v>66</v>
      </c>
      <c r="E26" s="58">
        <v>2013</v>
      </c>
      <c r="F26" s="59">
        <v>41603</v>
      </c>
      <c r="G26" s="60">
        <v>63543</v>
      </c>
      <c r="H26" s="60">
        <v>30712.45</v>
      </c>
      <c r="I26" s="54"/>
      <c r="J26" s="54">
        <f t="shared" si="0"/>
        <v>-30712.45</v>
      </c>
      <c r="K26" s="53" t="s">
        <v>63</v>
      </c>
      <c r="L26" s="53">
        <v>1</v>
      </c>
      <c r="M26" s="16" t="s">
        <v>81</v>
      </c>
      <c r="N26" s="16" t="s">
        <v>64</v>
      </c>
      <c r="O26" s="56">
        <v>42551</v>
      </c>
      <c r="P26" s="57">
        <f t="shared" si="1"/>
        <v>7</v>
      </c>
      <c r="Q26" s="67"/>
      <c r="R26" s="67"/>
      <c r="S26" s="1" t="s">
        <v>190</v>
      </c>
      <c r="T26" s="1" t="s">
        <v>188</v>
      </c>
      <c r="X26"/>
      <c r="Y26"/>
      <c r="Z26"/>
    </row>
    <row r="27" spans="1:20" ht="51">
      <c r="A27" s="53">
        <v>12</v>
      </c>
      <c r="B27" s="28" t="s">
        <v>5</v>
      </c>
      <c r="C27" s="28" t="s">
        <v>122</v>
      </c>
      <c r="D27" s="58">
        <v>18781</v>
      </c>
      <c r="E27" s="58" t="s">
        <v>123</v>
      </c>
      <c r="F27" s="59">
        <v>39792</v>
      </c>
      <c r="G27" s="60">
        <v>20104.86</v>
      </c>
      <c r="H27" s="60">
        <v>0</v>
      </c>
      <c r="I27" s="29"/>
      <c r="J27" s="54">
        <f t="shared" si="0"/>
        <v>0</v>
      </c>
      <c r="K27" s="53" t="s">
        <v>63</v>
      </c>
      <c r="L27" s="53">
        <v>1</v>
      </c>
      <c r="M27" s="16" t="s">
        <v>87</v>
      </c>
      <c r="N27" s="16" t="s">
        <v>64</v>
      </c>
      <c r="O27" s="56">
        <v>42005</v>
      </c>
      <c r="P27" s="57">
        <f t="shared" si="1"/>
        <v>25</v>
      </c>
      <c r="Q27" s="67"/>
      <c r="R27" s="67"/>
      <c r="S27" s="1" t="s">
        <v>191</v>
      </c>
      <c r="T27" s="1" t="s">
        <v>186</v>
      </c>
    </row>
    <row r="28" spans="1:20" ht="51">
      <c r="A28" s="53">
        <v>13</v>
      </c>
      <c r="B28" s="28" t="s">
        <v>5</v>
      </c>
      <c r="C28" s="28" t="s">
        <v>124</v>
      </c>
      <c r="D28" s="58" t="s">
        <v>67</v>
      </c>
      <c r="E28" s="58">
        <v>2005</v>
      </c>
      <c r="F28" s="59">
        <v>41710</v>
      </c>
      <c r="G28" s="60">
        <v>691160.21</v>
      </c>
      <c r="H28" s="60">
        <v>172790.18</v>
      </c>
      <c r="I28" s="54"/>
      <c r="J28" s="54">
        <f t="shared" si="0"/>
        <v>-172790.18</v>
      </c>
      <c r="K28" s="53" t="s">
        <v>63</v>
      </c>
      <c r="L28" s="53">
        <v>1</v>
      </c>
      <c r="M28" s="16" t="s">
        <v>81</v>
      </c>
      <c r="N28" s="16" t="s">
        <v>64</v>
      </c>
      <c r="O28" s="56">
        <v>42551</v>
      </c>
      <c r="P28" s="57">
        <f t="shared" si="1"/>
        <v>7</v>
      </c>
      <c r="Q28" s="67"/>
      <c r="R28" s="67"/>
      <c r="S28" s="1" t="s">
        <v>192</v>
      </c>
      <c r="T28" s="1" t="s">
        <v>188</v>
      </c>
    </row>
    <row r="29" spans="1:20" ht="38.25">
      <c r="A29" s="53">
        <v>14</v>
      </c>
      <c r="B29" s="28" t="s">
        <v>5</v>
      </c>
      <c r="C29" s="28" t="s">
        <v>205</v>
      </c>
      <c r="D29" s="76">
        <v>1118</v>
      </c>
      <c r="E29" s="58">
        <v>1994</v>
      </c>
      <c r="F29" s="59">
        <v>39637</v>
      </c>
      <c r="G29" s="60">
        <v>360567.8</v>
      </c>
      <c r="H29" s="60">
        <v>227435</v>
      </c>
      <c r="I29" s="54"/>
      <c r="J29" s="54">
        <f t="shared" si="0"/>
        <v>-227435</v>
      </c>
      <c r="K29" s="53" t="s">
        <v>63</v>
      </c>
      <c r="L29" s="53">
        <v>1</v>
      </c>
      <c r="M29" s="16" t="s">
        <v>86</v>
      </c>
      <c r="N29" s="16" t="s">
        <v>64</v>
      </c>
      <c r="O29" s="56">
        <v>42582</v>
      </c>
      <c r="P29" s="57">
        <f t="shared" si="1"/>
        <v>6</v>
      </c>
      <c r="Q29" s="67"/>
      <c r="R29" s="67"/>
      <c r="S29" s="1" t="s">
        <v>189</v>
      </c>
      <c r="T29" s="1" t="s">
        <v>186</v>
      </c>
    </row>
    <row r="30" spans="1:20" ht="38.25">
      <c r="A30" s="53">
        <v>15</v>
      </c>
      <c r="B30" s="28" t="s">
        <v>5</v>
      </c>
      <c r="C30" s="28" t="s">
        <v>206</v>
      </c>
      <c r="D30" s="76">
        <v>1121</v>
      </c>
      <c r="E30" s="58">
        <v>1994</v>
      </c>
      <c r="F30" s="59">
        <v>39637</v>
      </c>
      <c r="G30" s="60">
        <v>1065850.85</v>
      </c>
      <c r="H30" s="60">
        <v>334981.73</v>
      </c>
      <c r="I30" s="54"/>
      <c r="J30" s="54">
        <f t="shared" si="0"/>
        <v>-334981.73</v>
      </c>
      <c r="K30" s="53" t="s">
        <v>63</v>
      </c>
      <c r="L30" s="53">
        <v>1</v>
      </c>
      <c r="M30" s="16" t="s">
        <v>86</v>
      </c>
      <c r="N30" s="16" t="s">
        <v>64</v>
      </c>
      <c r="O30" s="56">
        <v>42582</v>
      </c>
      <c r="P30" s="57">
        <f t="shared" si="1"/>
        <v>6</v>
      </c>
      <c r="Q30" s="67"/>
      <c r="R30" s="67"/>
      <c r="S30" s="1" t="s">
        <v>189</v>
      </c>
      <c r="T30" s="1" t="s">
        <v>186</v>
      </c>
    </row>
    <row r="31" spans="1:20" ht="38.25">
      <c r="A31" s="53">
        <v>16</v>
      </c>
      <c r="B31" s="28" t="s">
        <v>5</v>
      </c>
      <c r="C31" s="28" t="s">
        <v>125</v>
      </c>
      <c r="D31" s="58">
        <v>12583</v>
      </c>
      <c r="E31" s="58">
        <v>2006</v>
      </c>
      <c r="F31" s="59">
        <v>39042</v>
      </c>
      <c r="G31" s="60">
        <v>413516.42</v>
      </c>
      <c r="H31" s="60">
        <v>0</v>
      </c>
      <c r="I31" s="29"/>
      <c r="J31" s="54">
        <f t="shared" si="0"/>
        <v>0</v>
      </c>
      <c r="K31" s="53" t="s">
        <v>63</v>
      </c>
      <c r="L31" s="53">
        <v>1</v>
      </c>
      <c r="M31" s="16" t="s">
        <v>86</v>
      </c>
      <c r="N31" s="16" t="s">
        <v>64</v>
      </c>
      <c r="O31" s="56">
        <v>42643</v>
      </c>
      <c r="P31" s="57">
        <f t="shared" si="1"/>
        <v>4</v>
      </c>
      <c r="Q31" s="67"/>
      <c r="R31" s="67"/>
      <c r="S31" s="1" t="s">
        <v>189</v>
      </c>
      <c r="T31" s="1" t="s">
        <v>186</v>
      </c>
    </row>
    <row r="32" spans="1:20" ht="38.25">
      <c r="A32" s="53">
        <v>17</v>
      </c>
      <c r="B32" s="28" t="s">
        <v>5</v>
      </c>
      <c r="C32" s="28" t="s">
        <v>126</v>
      </c>
      <c r="D32" s="58">
        <v>14241</v>
      </c>
      <c r="E32" s="58">
        <v>2007</v>
      </c>
      <c r="F32" s="59">
        <v>39246</v>
      </c>
      <c r="G32" s="60">
        <v>81059.32</v>
      </c>
      <c r="H32" s="60">
        <v>0</v>
      </c>
      <c r="I32" s="29"/>
      <c r="J32" s="54">
        <f t="shared" si="0"/>
        <v>0</v>
      </c>
      <c r="K32" s="53" t="s">
        <v>63</v>
      </c>
      <c r="L32" s="53">
        <v>1</v>
      </c>
      <c r="M32" s="16" t="s">
        <v>86</v>
      </c>
      <c r="N32" s="16" t="s">
        <v>64</v>
      </c>
      <c r="O32" s="56">
        <v>42643</v>
      </c>
      <c r="P32" s="57">
        <f t="shared" si="1"/>
        <v>4</v>
      </c>
      <c r="Q32" s="67"/>
      <c r="R32" s="67"/>
      <c r="S32" s="1" t="s">
        <v>189</v>
      </c>
      <c r="T32" s="1" t="s">
        <v>186</v>
      </c>
    </row>
    <row r="33" spans="1:20" ht="38.25">
      <c r="A33" s="53">
        <v>18</v>
      </c>
      <c r="B33" s="28" t="s">
        <v>5</v>
      </c>
      <c r="C33" s="28" t="s">
        <v>127</v>
      </c>
      <c r="D33" s="58">
        <v>14246</v>
      </c>
      <c r="E33" s="58">
        <v>2007</v>
      </c>
      <c r="F33" s="59">
        <v>39246</v>
      </c>
      <c r="G33" s="60">
        <v>72652.54</v>
      </c>
      <c r="H33" s="60">
        <v>0</v>
      </c>
      <c r="I33" s="29"/>
      <c r="J33" s="54">
        <f t="shared" si="0"/>
        <v>0</v>
      </c>
      <c r="K33" s="53" t="s">
        <v>63</v>
      </c>
      <c r="L33" s="53">
        <v>1</v>
      </c>
      <c r="M33" s="16" t="s">
        <v>86</v>
      </c>
      <c r="N33" s="16" t="s">
        <v>64</v>
      </c>
      <c r="O33" s="56">
        <v>42643</v>
      </c>
      <c r="P33" s="57">
        <f t="shared" si="1"/>
        <v>4</v>
      </c>
      <c r="Q33" s="67"/>
      <c r="R33" s="67"/>
      <c r="S33" s="1" t="s">
        <v>189</v>
      </c>
      <c r="T33" s="1" t="s">
        <v>186</v>
      </c>
    </row>
    <row r="34" spans="1:26" ht="73.5" customHeight="1">
      <c r="A34" s="53">
        <v>19</v>
      </c>
      <c r="B34" s="28" t="s">
        <v>5</v>
      </c>
      <c r="C34" s="28" t="s">
        <v>128</v>
      </c>
      <c r="D34" s="58">
        <v>14381</v>
      </c>
      <c r="E34" s="58">
        <v>2007</v>
      </c>
      <c r="F34" s="59">
        <v>39283</v>
      </c>
      <c r="G34" s="60">
        <v>341139.83</v>
      </c>
      <c r="H34" s="60">
        <v>0</v>
      </c>
      <c r="I34" s="29"/>
      <c r="J34" s="54">
        <f t="shared" si="0"/>
        <v>0</v>
      </c>
      <c r="K34" s="53" t="s">
        <v>63</v>
      </c>
      <c r="L34" s="53">
        <v>1</v>
      </c>
      <c r="M34" s="16" t="s">
        <v>86</v>
      </c>
      <c r="N34" s="16" t="s">
        <v>64</v>
      </c>
      <c r="O34" s="56">
        <v>42643</v>
      </c>
      <c r="P34" s="57">
        <f t="shared" si="1"/>
        <v>4</v>
      </c>
      <c r="Q34" s="67"/>
      <c r="R34" s="67"/>
      <c r="S34" s="1" t="s">
        <v>189</v>
      </c>
      <c r="T34" s="1" t="s">
        <v>186</v>
      </c>
      <c r="X34"/>
      <c r="Y34"/>
      <c r="Z34" s="52"/>
    </row>
    <row r="35" spans="1:26" ht="38.25">
      <c r="A35" s="53">
        <v>20</v>
      </c>
      <c r="B35" s="28" t="s">
        <v>5</v>
      </c>
      <c r="C35" s="28" t="s">
        <v>129</v>
      </c>
      <c r="D35" s="58">
        <v>22299</v>
      </c>
      <c r="E35" s="58">
        <v>2010</v>
      </c>
      <c r="F35" s="59">
        <v>41136</v>
      </c>
      <c r="G35" s="60">
        <v>48598.48</v>
      </c>
      <c r="H35" s="60">
        <v>0</v>
      </c>
      <c r="I35" s="29"/>
      <c r="J35" s="54">
        <f t="shared" si="0"/>
        <v>0</v>
      </c>
      <c r="K35" s="53" t="s">
        <v>63</v>
      </c>
      <c r="L35" s="53">
        <v>1</v>
      </c>
      <c r="M35" s="16" t="s">
        <v>86</v>
      </c>
      <c r="N35" s="16" t="s">
        <v>64</v>
      </c>
      <c r="O35" s="56">
        <v>42551</v>
      </c>
      <c r="P35" s="57">
        <f t="shared" si="1"/>
        <v>7</v>
      </c>
      <c r="Q35" s="67"/>
      <c r="R35" s="67"/>
      <c r="S35" s="1" t="s">
        <v>189</v>
      </c>
      <c r="T35" s="1" t="s">
        <v>186</v>
      </c>
      <c r="X35"/>
      <c r="Y35"/>
      <c r="Z35"/>
    </row>
    <row r="36" spans="1:26" ht="38.25">
      <c r="A36" s="53">
        <v>21</v>
      </c>
      <c r="B36" s="28" t="s">
        <v>5</v>
      </c>
      <c r="C36" s="28" t="s">
        <v>130</v>
      </c>
      <c r="D36" s="58">
        <v>22301</v>
      </c>
      <c r="E36" s="58">
        <v>2010</v>
      </c>
      <c r="F36" s="59">
        <v>41136</v>
      </c>
      <c r="G36" s="60">
        <v>40859.09</v>
      </c>
      <c r="H36" s="60">
        <v>0</v>
      </c>
      <c r="I36" s="29"/>
      <c r="J36" s="54">
        <f t="shared" si="0"/>
        <v>0</v>
      </c>
      <c r="K36" s="53" t="s">
        <v>63</v>
      </c>
      <c r="L36" s="53">
        <v>1</v>
      </c>
      <c r="M36" s="16" t="s">
        <v>86</v>
      </c>
      <c r="N36" s="16" t="s">
        <v>64</v>
      </c>
      <c r="O36" s="56">
        <v>42643</v>
      </c>
      <c r="P36" s="57">
        <f t="shared" si="1"/>
        <v>4</v>
      </c>
      <c r="Q36" s="67"/>
      <c r="R36" s="67"/>
      <c r="S36" s="1" t="s">
        <v>189</v>
      </c>
      <c r="T36" s="1" t="s">
        <v>186</v>
      </c>
      <c r="X36"/>
      <c r="Y36"/>
      <c r="Z36"/>
    </row>
    <row r="37" spans="1:26" ht="38.25">
      <c r="A37" s="53">
        <v>22</v>
      </c>
      <c r="B37" s="28" t="s">
        <v>5</v>
      </c>
      <c r="C37" s="28" t="s">
        <v>131</v>
      </c>
      <c r="D37" s="58" t="s">
        <v>68</v>
      </c>
      <c r="E37" s="58" t="s">
        <v>123</v>
      </c>
      <c r="F37" s="59">
        <v>41348</v>
      </c>
      <c r="G37" s="60">
        <v>89630.04</v>
      </c>
      <c r="H37" s="60">
        <v>0</v>
      </c>
      <c r="I37" s="29"/>
      <c r="J37" s="54">
        <f t="shared" si="0"/>
        <v>0</v>
      </c>
      <c r="K37" s="53" t="s">
        <v>63</v>
      </c>
      <c r="L37" s="53">
        <v>1</v>
      </c>
      <c r="M37" s="16" t="s">
        <v>86</v>
      </c>
      <c r="N37" s="16" t="s">
        <v>64</v>
      </c>
      <c r="O37" s="56">
        <v>42643</v>
      </c>
      <c r="P37" s="57">
        <f t="shared" si="1"/>
        <v>4</v>
      </c>
      <c r="Q37" s="67"/>
      <c r="R37" s="67"/>
      <c r="S37" s="1" t="s">
        <v>189</v>
      </c>
      <c r="T37" s="1" t="s">
        <v>186</v>
      </c>
      <c r="X37"/>
      <c r="Y37"/>
      <c r="Z37"/>
    </row>
    <row r="38" spans="1:20" ht="38.25">
      <c r="A38" s="53">
        <v>23</v>
      </c>
      <c r="B38" s="28" t="s">
        <v>5</v>
      </c>
      <c r="C38" s="28" t="s">
        <v>132</v>
      </c>
      <c r="D38" s="58" t="s">
        <v>69</v>
      </c>
      <c r="E38" s="58" t="s">
        <v>123</v>
      </c>
      <c r="F38" s="59">
        <v>41348</v>
      </c>
      <c r="G38" s="60">
        <v>89630.04</v>
      </c>
      <c r="H38" s="60">
        <v>0</v>
      </c>
      <c r="I38" s="29"/>
      <c r="J38" s="54">
        <f t="shared" si="0"/>
        <v>0</v>
      </c>
      <c r="K38" s="53" t="s">
        <v>63</v>
      </c>
      <c r="L38" s="53">
        <v>1</v>
      </c>
      <c r="M38" s="16" t="s">
        <v>86</v>
      </c>
      <c r="N38" s="16" t="s">
        <v>64</v>
      </c>
      <c r="O38" s="56">
        <v>42643</v>
      </c>
      <c r="P38" s="57">
        <f t="shared" si="1"/>
        <v>4</v>
      </c>
      <c r="Q38" s="67"/>
      <c r="R38" s="67"/>
      <c r="S38" s="1" t="s">
        <v>189</v>
      </c>
      <c r="T38" s="1" t="s">
        <v>186</v>
      </c>
    </row>
    <row r="39" spans="1:20" ht="38.25">
      <c r="A39" s="53">
        <v>24</v>
      </c>
      <c r="B39" s="28" t="s">
        <v>5</v>
      </c>
      <c r="C39" s="28" t="s">
        <v>133</v>
      </c>
      <c r="D39" s="58" t="s">
        <v>70</v>
      </c>
      <c r="E39" s="58" t="s">
        <v>123</v>
      </c>
      <c r="F39" s="59">
        <v>41348</v>
      </c>
      <c r="G39" s="60">
        <v>56732.18</v>
      </c>
      <c r="H39" s="60">
        <v>0</v>
      </c>
      <c r="I39" s="29"/>
      <c r="J39" s="54">
        <f t="shared" si="0"/>
        <v>0</v>
      </c>
      <c r="K39" s="53" t="s">
        <v>63</v>
      </c>
      <c r="L39" s="53">
        <v>1</v>
      </c>
      <c r="M39" s="16" t="s">
        <v>86</v>
      </c>
      <c r="N39" s="16" t="s">
        <v>64</v>
      </c>
      <c r="O39" s="56">
        <v>42643</v>
      </c>
      <c r="P39" s="57">
        <f t="shared" si="1"/>
        <v>4</v>
      </c>
      <c r="Q39" s="67"/>
      <c r="R39" s="67"/>
      <c r="S39" s="1" t="s">
        <v>189</v>
      </c>
      <c r="T39" s="1" t="s">
        <v>186</v>
      </c>
    </row>
    <row r="40" spans="1:20" ht="38.25">
      <c r="A40" s="53">
        <v>25</v>
      </c>
      <c r="B40" s="28" t="s">
        <v>5</v>
      </c>
      <c r="C40" s="28" t="s">
        <v>134</v>
      </c>
      <c r="D40" s="58" t="s">
        <v>71</v>
      </c>
      <c r="E40" s="58" t="s">
        <v>123</v>
      </c>
      <c r="F40" s="59">
        <v>41348</v>
      </c>
      <c r="G40" s="60">
        <v>35000</v>
      </c>
      <c r="H40" s="60">
        <v>0</v>
      </c>
      <c r="I40" s="29"/>
      <c r="J40" s="54">
        <f t="shared" si="0"/>
        <v>0</v>
      </c>
      <c r="K40" s="53" t="s">
        <v>63</v>
      </c>
      <c r="L40" s="53">
        <v>1</v>
      </c>
      <c r="M40" s="16" t="s">
        <v>86</v>
      </c>
      <c r="N40" s="16" t="s">
        <v>64</v>
      </c>
      <c r="O40" s="56">
        <v>42551</v>
      </c>
      <c r="P40" s="57">
        <f t="shared" si="1"/>
        <v>7</v>
      </c>
      <c r="Q40" s="67"/>
      <c r="R40" s="67"/>
      <c r="S40" s="1" t="s">
        <v>189</v>
      </c>
      <c r="T40" s="1" t="s">
        <v>186</v>
      </c>
    </row>
    <row r="41" spans="1:20" ht="38.25">
      <c r="A41" s="53">
        <v>26</v>
      </c>
      <c r="B41" s="28" t="s">
        <v>5</v>
      </c>
      <c r="C41" s="28" t="s">
        <v>135</v>
      </c>
      <c r="D41" s="58">
        <v>19706</v>
      </c>
      <c r="E41" s="58">
        <v>2008</v>
      </c>
      <c r="F41" s="59">
        <v>39651</v>
      </c>
      <c r="G41" s="60">
        <v>274703.82</v>
      </c>
      <c r="H41" s="60">
        <v>0</v>
      </c>
      <c r="I41" s="29"/>
      <c r="J41" s="54">
        <f t="shared" si="0"/>
        <v>0</v>
      </c>
      <c r="K41" s="53" t="s">
        <v>63</v>
      </c>
      <c r="L41" s="53">
        <v>1</v>
      </c>
      <c r="M41" s="16" t="s">
        <v>86</v>
      </c>
      <c r="N41" s="16" t="s">
        <v>64</v>
      </c>
      <c r="O41" s="56">
        <v>42551</v>
      </c>
      <c r="P41" s="57">
        <f t="shared" si="1"/>
        <v>7</v>
      </c>
      <c r="Q41" s="67"/>
      <c r="R41" s="67"/>
      <c r="S41" s="1" t="s">
        <v>189</v>
      </c>
      <c r="T41" s="1" t="s">
        <v>186</v>
      </c>
    </row>
    <row r="42" spans="1:20" ht="38.25">
      <c r="A42" s="53">
        <v>27</v>
      </c>
      <c r="B42" s="28" t="s">
        <v>5</v>
      </c>
      <c r="C42" s="28" t="s">
        <v>136</v>
      </c>
      <c r="D42" s="58" t="s">
        <v>72</v>
      </c>
      <c r="E42" s="58" t="s">
        <v>123</v>
      </c>
      <c r="F42" s="59">
        <v>41348</v>
      </c>
      <c r="G42" s="60">
        <v>24567.36</v>
      </c>
      <c r="H42" s="60">
        <v>0</v>
      </c>
      <c r="I42" s="29"/>
      <c r="J42" s="54">
        <f t="shared" si="0"/>
        <v>0</v>
      </c>
      <c r="K42" s="53" t="s">
        <v>63</v>
      </c>
      <c r="L42" s="53">
        <v>1</v>
      </c>
      <c r="M42" s="16" t="s">
        <v>86</v>
      </c>
      <c r="N42" s="16" t="s">
        <v>64</v>
      </c>
      <c r="O42" s="56">
        <v>42643</v>
      </c>
      <c r="P42" s="57">
        <f t="shared" si="1"/>
        <v>4</v>
      </c>
      <c r="Q42" s="67"/>
      <c r="R42" s="67"/>
      <c r="S42" s="1" t="s">
        <v>189</v>
      </c>
      <c r="T42" s="1" t="s">
        <v>186</v>
      </c>
    </row>
    <row r="43" spans="1:20" ht="38.25">
      <c r="A43" s="53">
        <v>28</v>
      </c>
      <c r="B43" s="28" t="s">
        <v>5</v>
      </c>
      <c r="C43" s="28" t="s">
        <v>137</v>
      </c>
      <c r="D43" s="58" t="s">
        <v>73</v>
      </c>
      <c r="E43" s="58" t="s">
        <v>123</v>
      </c>
      <c r="F43" s="59">
        <v>41348</v>
      </c>
      <c r="G43" s="60">
        <v>28343.87</v>
      </c>
      <c r="H43" s="60">
        <v>0</v>
      </c>
      <c r="I43" s="29"/>
      <c r="J43" s="54">
        <f t="shared" si="0"/>
        <v>0</v>
      </c>
      <c r="K43" s="53" t="s">
        <v>63</v>
      </c>
      <c r="L43" s="53">
        <v>1</v>
      </c>
      <c r="M43" s="16" t="s">
        <v>86</v>
      </c>
      <c r="N43" s="16" t="s">
        <v>64</v>
      </c>
      <c r="O43" s="56">
        <v>42643</v>
      </c>
      <c r="P43" s="57">
        <f t="shared" si="1"/>
        <v>4</v>
      </c>
      <c r="Q43" s="67"/>
      <c r="R43" s="67"/>
      <c r="S43" s="1" t="s">
        <v>189</v>
      </c>
      <c r="T43" s="1" t="s">
        <v>186</v>
      </c>
    </row>
    <row r="44" spans="1:20" ht="38.25">
      <c r="A44" s="53">
        <v>29</v>
      </c>
      <c r="B44" s="28" t="s">
        <v>5</v>
      </c>
      <c r="C44" s="28" t="s">
        <v>138</v>
      </c>
      <c r="D44" s="58">
        <v>2512</v>
      </c>
      <c r="E44" s="58">
        <v>2002</v>
      </c>
      <c r="F44" s="59">
        <v>37288</v>
      </c>
      <c r="G44" s="60">
        <v>826919.89</v>
      </c>
      <c r="H44" s="60">
        <v>0</v>
      </c>
      <c r="I44" s="29"/>
      <c r="J44" s="54">
        <f t="shared" si="0"/>
        <v>0</v>
      </c>
      <c r="K44" s="53" t="s">
        <v>63</v>
      </c>
      <c r="L44" s="53">
        <v>1</v>
      </c>
      <c r="M44" s="16" t="s">
        <v>86</v>
      </c>
      <c r="N44" s="16" t="s">
        <v>64</v>
      </c>
      <c r="O44" s="56">
        <v>42643</v>
      </c>
      <c r="P44" s="57">
        <f t="shared" si="1"/>
        <v>4</v>
      </c>
      <c r="Q44" s="67"/>
      <c r="R44" s="67"/>
      <c r="S44" s="1" t="s">
        <v>193</v>
      </c>
      <c r="T44" s="1" t="s">
        <v>186</v>
      </c>
    </row>
    <row r="45" spans="1:26" ht="38.25">
      <c r="A45" s="53">
        <v>30</v>
      </c>
      <c r="B45" s="28" t="s">
        <v>5</v>
      </c>
      <c r="C45" s="28" t="s">
        <v>139</v>
      </c>
      <c r="D45" s="58">
        <v>2593</v>
      </c>
      <c r="E45" s="58">
        <v>2007</v>
      </c>
      <c r="F45" s="59">
        <v>39436</v>
      </c>
      <c r="G45" s="60">
        <v>1203889.83</v>
      </c>
      <c r="H45" s="60">
        <v>0</v>
      </c>
      <c r="I45" s="29"/>
      <c r="J45" s="54">
        <f t="shared" si="0"/>
        <v>0</v>
      </c>
      <c r="K45" s="53" t="s">
        <v>63</v>
      </c>
      <c r="L45" s="53">
        <v>1</v>
      </c>
      <c r="M45" s="16" t="s">
        <v>86</v>
      </c>
      <c r="N45" s="16" t="s">
        <v>64</v>
      </c>
      <c r="O45" s="56">
        <v>42643</v>
      </c>
      <c r="P45" s="57">
        <f t="shared" si="1"/>
        <v>4</v>
      </c>
      <c r="Q45" s="67"/>
      <c r="R45" s="67"/>
      <c r="S45" s="1" t="s">
        <v>193</v>
      </c>
      <c r="T45" s="1" t="s">
        <v>186</v>
      </c>
      <c r="X45"/>
      <c r="Y45"/>
      <c r="Z45"/>
    </row>
    <row r="46" spans="1:26" ht="38.25">
      <c r="A46" s="53">
        <v>31</v>
      </c>
      <c r="B46" s="28" t="s">
        <v>5</v>
      </c>
      <c r="C46" s="28" t="s">
        <v>140</v>
      </c>
      <c r="D46" s="58">
        <v>2573</v>
      </c>
      <c r="E46" s="58">
        <v>2007</v>
      </c>
      <c r="F46" s="59">
        <v>39294</v>
      </c>
      <c r="G46" s="60">
        <v>1504737.29</v>
      </c>
      <c r="H46" s="60">
        <v>0</v>
      </c>
      <c r="I46" s="29"/>
      <c r="J46" s="54">
        <f t="shared" si="0"/>
        <v>0</v>
      </c>
      <c r="K46" s="53" t="s">
        <v>63</v>
      </c>
      <c r="L46" s="53">
        <v>1</v>
      </c>
      <c r="M46" s="16" t="s">
        <v>86</v>
      </c>
      <c r="N46" s="16" t="s">
        <v>64</v>
      </c>
      <c r="O46" s="56">
        <v>42643</v>
      </c>
      <c r="P46" s="57">
        <f t="shared" si="1"/>
        <v>4</v>
      </c>
      <c r="Q46" s="67"/>
      <c r="R46" s="67"/>
      <c r="S46" s="1" t="s">
        <v>193</v>
      </c>
      <c r="T46" s="1" t="s">
        <v>186</v>
      </c>
      <c r="X46"/>
      <c r="Y46"/>
      <c r="Z46"/>
    </row>
    <row r="47" spans="1:26" ht="38.25">
      <c r="A47" s="53">
        <v>32</v>
      </c>
      <c r="B47" s="28" t="s">
        <v>5</v>
      </c>
      <c r="C47" s="28" t="s">
        <v>141</v>
      </c>
      <c r="D47" s="58">
        <v>2591</v>
      </c>
      <c r="E47" s="58">
        <v>2007</v>
      </c>
      <c r="F47" s="59">
        <v>39430</v>
      </c>
      <c r="G47" s="60">
        <v>2645888.56</v>
      </c>
      <c r="H47" s="60">
        <v>0</v>
      </c>
      <c r="I47" s="29"/>
      <c r="J47" s="54">
        <f t="shared" si="0"/>
        <v>0</v>
      </c>
      <c r="K47" s="53" t="s">
        <v>63</v>
      </c>
      <c r="L47" s="53">
        <v>1</v>
      </c>
      <c r="M47" s="16" t="s">
        <v>86</v>
      </c>
      <c r="N47" s="16" t="s">
        <v>64</v>
      </c>
      <c r="O47" s="56">
        <v>42643</v>
      </c>
      <c r="P47" s="57">
        <f t="shared" si="1"/>
        <v>4</v>
      </c>
      <c r="Q47" s="67"/>
      <c r="R47" s="67"/>
      <c r="S47" s="1" t="s">
        <v>193</v>
      </c>
      <c r="T47" s="1" t="s">
        <v>186</v>
      </c>
      <c r="X47"/>
      <c r="Y47"/>
      <c r="Z47"/>
    </row>
    <row r="48" spans="1:20" ht="38.25">
      <c r="A48" s="53">
        <v>33</v>
      </c>
      <c r="B48" s="28" t="s">
        <v>5</v>
      </c>
      <c r="C48" s="28" t="s">
        <v>142</v>
      </c>
      <c r="D48" s="58">
        <v>2422</v>
      </c>
      <c r="E48" s="58">
        <v>1995</v>
      </c>
      <c r="F48" s="59">
        <v>35034</v>
      </c>
      <c r="G48" s="60">
        <v>293074.2</v>
      </c>
      <c r="H48" s="60">
        <v>0</v>
      </c>
      <c r="I48" s="29"/>
      <c r="J48" s="54">
        <f t="shared" si="0"/>
        <v>0</v>
      </c>
      <c r="K48" s="53" t="s">
        <v>63</v>
      </c>
      <c r="L48" s="53">
        <v>1</v>
      </c>
      <c r="M48" s="16" t="s">
        <v>86</v>
      </c>
      <c r="N48" s="16" t="s">
        <v>64</v>
      </c>
      <c r="O48" s="56">
        <v>42643</v>
      </c>
      <c r="P48" s="57">
        <f t="shared" si="1"/>
        <v>4</v>
      </c>
      <c r="Q48" s="67"/>
      <c r="R48" s="67"/>
      <c r="S48" s="1" t="s">
        <v>193</v>
      </c>
      <c r="T48" s="1" t="s">
        <v>186</v>
      </c>
    </row>
    <row r="49" spans="1:20" ht="38.25">
      <c r="A49" s="53">
        <v>34</v>
      </c>
      <c r="B49" s="28" t="s">
        <v>5</v>
      </c>
      <c r="C49" s="28" t="s">
        <v>143</v>
      </c>
      <c r="D49" s="58">
        <v>2517</v>
      </c>
      <c r="E49" s="58">
        <v>2001</v>
      </c>
      <c r="F49" s="59">
        <v>37561</v>
      </c>
      <c r="G49" s="60">
        <v>3238091.17</v>
      </c>
      <c r="H49" s="60">
        <v>0</v>
      </c>
      <c r="I49" s="29"/>
      <c r="J49" s="54">
        <f t="shared" si="0"/>
        <v>0</v>
      </c>
      <c r="K49" s="53" t="s">
        <v>63</v>
      </c>
      <c r="L49" s="53">
        <v>1</v>
      </c>
      <c r="M49" s="16" t="s">
        <v>86</v>
      </c>
      <c r="N49" s="16" t="s">
        <v>64</v>
      </c>
      <c r="O49" s="56">
        <v>42643</v>
      </c>
      <c r="P49" s="57">
        <f t="shared" si="1"/>
        <v>4</v>
      </c>
      <c r="Q49" s="67"/>
      <c r="R49" s="67"/>
      <c r="S49" s="1" t="s">
        <v>193</v>
      </c>
      <c r="T49" s="1" t="s">
        <v>186</v>
      </c>
    </row>
    <row r="50" spans="1:20" ht="38.25">
      <c r="A50" s="53">
        <v>35</v>
      </c>
      <c r="B50" s="28" t="s">
        <v>5</v>
      </c>
      <c r="C50" s="28" t="s">
        <v>144</v>
      </c>
      <c r="D50" s="58">
        <v>2581</v>
      </c>
      <c r="E50" s="58">
        <v>2007</v>
      </c>
      <c r="F50" s="59">
        <v>39361</v>
      </c>
      <c r="G50" s="60">
        <v>1209292.68</v>
      </c>
      <c r="H50" s="60">
        <v>0</v>
      </c>
      <c r="I50" s="29"/>
      <c r="J50" s="54">
        <f t="shared" si="0"/>
        <v>0</v>
      </c>
      <c r="K50" s="53" t="s">
        <v>63</v>
      </c>
      <c r="L50" s="53">
        <v>1</v>
      </c>
      <c r="M50" s="16" t="s">
        <v>86</v>
      </c>
      <c r="N50" s="16" t="s">
        <v>64</v>
      </c>
      <c r="O50" s="56">
        <v>42643</v>
      </c>
      <c r="P50" s="57">
        <f>DATEDIF(O50,$P$8,"m")</f>
        <v>4</v>
      </c>
      <c r="Q50" s="67"/>
      <c r="R50" s="67"/>
      <c r="S50" s="1" t="s">
        <v>193</v>
      </c>
      <c r="T50" s="1" t="s">
        <v>186</v>
      </c>
    </row>
    <row r="51" spans="1:20" ht="38.25">
      <c r="A51" s="53">
        <v>36</v>
      </c>
      <c r="B51" s="28" t="s">
        <v>5</v>
      </c>
      <c r="C51" s="28" t="s">
        <v>145</v>
      </c>
      <c r="D51" s="58" t="s">
        <v>78</v>
      </c>
      <c r="E51" s="58">
        <v>2007</v>
      </c>
      <c r="F51" s="59">
        <v>39436</v>
      </c>
      <c r="G51" s="60">
        <v>589283.05</v>
      </c>
      <c r="H51" s="60">
        <v>0</v>
      </c>
      <c r="I51" s="29"/>
      <c r="J51" s="54">
        <f t="shared" si="0"/>
        <v>0</v>
      </c>
      <c r="K51" s="53" t="s">
        <v>63</v>
      </c>
      <c r="L51" s="53">
        <v>1</v>
      </c>
      <c r="M51" s="16" t="s">
        <v>86</v>
      </c>
      <c r="N51" s="16" t="s">
        <v>64</v>
      </c>
      <c r="O51" s="56">
        <v>42643</v>
      </c>
      <c r="P51" s="57">
        <f aca="true" t="shared" si="2" ref="P51:P61">DATEDIF(O51,$P$8,"m")</f>
        <v>4</v>
      </c>
      <c r="Q51" s="67"/>
      <c r="R51" s="67"/>
      <c r="S51" s="1" t="s">
        <v>193</v>
      </c>
      <c r="T51" s="1" t="s">
        <v>186</v>
      </c>
    </row>
    <row r="52" spans="1:20" ht="38.25">
      <c r="A52" s="53">
        <v>37</v>
      </c>
      <c r="B52" s="28" t="s">
        <v>5</v>
      </c>
      <c r="C52" s="28" t="s">
        <v>146</v>
      </c>
      <c r="D52" s="58">
        <v>14500</v>
      </c>
      <c r="E52" s="58">
        <v>2006</v>
      </c>
      <c r="F52" s="59">
        <v>39295</v>
      </c>
      <c r="G52" s="60">
        <v>978019.93</v>
      </c>
      <c r="H52" s="60">
        <v>0</v>
      </c>
      <c r="I52" s="29"/>
      <c r="J52" s="54">
        <f t="shared" si="0"/>
        <v>0</v>
      </c>
      <c r="K52" s="53" t="s">
        <v>63</v>
      </c>
      <c r="L52" s="53">
        <v>1</v>
      </c>
      <c r="M52" s="16" t="s">
        <v>86</v>
      </c>
      <c r="N52" s="16" t="s">
        <v>64</v>
      </c>
      <c r="O52" s="56">
        <v>42643</v>
      </c>
      <c r="P52" s="57">
        <f t="shared" si="2"/>
        <v>4</v>
      </c>
      <c r="Q52" s="67"/>
      <c r="R52" s="67"/>
      <c r="S52" s="1" t="s">
        <v>193</v>
      </c>
      <c r="T52" s="1" t="s">
        <v>186</v>
      </c>
    </row>
    <row r="53" spans="1:20" ht="38.25">
      <c r="A53" s="53">
        <v>38</v>
      </c>
      <c r="B53" s="28" t="s">
        <v>5</v>
      </c>
      <c r="C53" s="28" t="s">
        <v>147</v>
      </c>
      <c r="D53" s="58" t="s">
        <v>79</v>
      </c>
      <c r="E53" s="58">
        <v>2006</v>
      </c>
      <c r="F53" s="59">
        <v>39494</v>
      </c>
      <c r="G53" s="60">
        <v>2216782.26</v>
      </c>
      <c r="H53" s="60">
        <v>0</v>
      </c>
      <c r="I53" s="29"/>
      <c r="J53" s="54">
        <f t="shared" si="0"/>
        <v>0</v>
      </c>
      <c r="K53" s="53" t="s">
        <v>63</v>
      </c>
      <c r="L53" s="53">
        <v>1</v>
      </c>
      <c r="M53" s="16" t="s">
        <v>86</v>
      </c>
      <c r="N53" s="16" t="s">
        <v>64</v>
      </c>
      <c r="O53" s="56">
        <v>42643</v>
      </c>
      <c r="P53" s="57">
        <f t="shared" si="2"/>
        <v>4</v>
      </c>
      <c r="Q53" s="67"/>
      <c r="R53" s="67"/>
      <c r="S53" s="1" t="s">
        <v>193</v>
      </c>
      <c r="T53" s="1" t="s">
        <v>186</v>
      </c>
    </row>
    <row r="54" spans="1:20" ht="38.25">
      <c r="A54" s="53">
        <v>39</v>
      </c>
      <c r="B54" s="28" t="s">
        <v>5</v>
      </c>
      <c r="C54" s="28" t="s">
        <v>148</v>
      </c>
      <c r="D54" s="58">
        <v>22298</v>
      </c>
      <c r="E54" s="58">
        <v>2012</v>
      </c>
      <c r="F54" s="59">
        <v>41136</v>
      </c>
      <c r="G54" s="60">
        <v>301445.84</v>
      </c>
      <c r="H54" s="60">
        <v>53829.68</v>
      </c>
      <c r="I54" s="54"/>
      <c r="J54" s="54">
        <f t="shared" si="0"/>
        <v>-53829.68</v>
      </c>
      <c r="K54" s="53" t="s">
        <v>63</v>
      </c>
      <c r="L54" s="53">
        <v>1</v>
      </c>
      <c r="M54" s="16" t="s">
        <v>86</v>
      </c>
      <c r="N54" s="16" t="s">
        <v>64</v>
      </c>
      <c r="O54" s="56">
        <v>42551</v>
      </c>
      <c r="P54" s="57">
        <f t="shared" si="2"/>
        <v>7</v>
      </c>
      <c r="Q54" s="67"/>
      <c r="R54" s="67"/>
      <c r="S54" s="1" t="s">
        <v>193</v>
      </c>
      <c r="T54" s="1" t="s">
        <v>186</v>
      </c>
    </row>
    <row r="55" spans="1:20" ht="38.25">
      <c r="A55" s="53">
        <v>40</v>
      </c>
      <c r="B55" s="28" t="s">
        <v>5</v>
      </c>
      <c r="C55" s="28" t="s">
        <v>149</v>
      </c>
      <c r="D55" s="58">
        <v>2562</v>
      </c>
      <c r="E55" s="58">
        <v>2007</v>
      </c>
      <c r="F55" s="59">
        <v>39294</v>
      </c>
      <c r="G55" s="60">
        <v>589166.19</v>
      </c>
      <c r="H55" s="60">
        <v>0</v>
      </c>
      <c r="I55" s="29"/>
      <c r="J55" s="54">
        <f t="shared" si="0"/>
        <v>0</v>
      </c>
      <c r="K55" s="53" t="s">
        <v>63</v>
      </c>
      <c r="L55" s="53">
        <v>1</v>
      </c>
      <c r="M55" s="16" t="s">
        <v>86</v>
      </c>
      <c r="N55" s="16" t="s">
        <v>64</v>
      </c>
      <c r="O55" s="56">
        <v>42643</v>
      </c>
      <c r="P55" s="57">
        <f t="shared" si="2"/>
        <v>4</v>
      </c>
      <c r="Q55" s="67"/>
      <c r="R55" s="67"/>
      <c r="S55" s="1" t="s">
        <v>193</v>
      </c>
      <c r="T55" s="1" t="s">
        <v>186</v>
      </c>
    </row>
    <row r="56" spans="1:20" ht="38.25">
      <c r="A56" s="53">
        <v>41</v>
      </c>
      <c r="B56" s="28" t="s">
        <v>5</v>
      </c>
      <c r="C56" s="28" t="s">
        <v>150</v>
      </c>
      <c r="D56" s="58">
        <v>2568</v>
      </c>
      <c r="E56" s="58">
        <v>2007</v>
      </c>
      <c r="F56" s="59">
        <v>39282</v>
      </c>
      <c r="G56" s="60">
        <v>577071.19</v>
      </c>
      <c r="H56" s="60">
        <v>0</v>
      </c>
      <c r="I56" s="29"/>
      <c r="J56" s="54">
        <f t="shared" si="0"/>
        <v>0</v>
      </c>
      <c r="K56" s="53" t="s">
        <v>63</v>
      </c>
      <c r="L56" s="53">
        <v>1</v>
      </c>
      <c r="M56" s="16" t="s">
        <v>86</v>
      </c>
      <c r="N56" s="16" t="s">
        <v>64</v>
      </c>
      <c r="O56" s="56">
        <v>42643</v>
      </c>
      <c r="P56" s="57">
        <f t="shared" si="2"/>
        <v>4</v>
      </c>
      <c r="Q56" s="67"/>
      <c r="R56" s="67"/>
      <c r="S56" s="1" t="s">
        <v>193</v>
      </c>
      <c r="T56" s="1" t="s">
        <v>186</v>
      </c>
    </row>
    <row r="57" spans="1:20" ht="51">
      <c r="A57" s="53">
        <v>42</v>
      </c>
      <c r="B57" s="28" t="s">
        <v>5</v>
      </c>
      <c r="C57" s="28" t="s">
        <v>151</v>
      </c>
      <c r="D57" s="58" t="s">
        <v>74</v>
      </c>
      <c r="E57" s="58">
        <v>1985</v>
      </c>
      <c r="F57" s="59">
        <v>41443</v>
      </c>
      <c r="G57" s="60">
        <v>49152.54</v>
      </c>
      <c r="H57" s="60">
        <v>18841.77</v>
      </c>
      <c r="I57" s="54"/>
      <c r="J57" s="54">
        <f t="shared" si="0"/>
        <v>-18841.77</v>
      </c>
      <c r="K57" s="53" t="s">
        <v>63</v>
      </c>
      <c r="L57" s="53">
        <v>1</v>
      </c>
      <c r="M57" s="16" t="s">
        <v>83</v>
      </c>
      <c r="N57" s="16" t="s">
        <v>64</v>
      </c>
      <c r="O57" s="56">
        <v>42582</v>
      </c>
      <c r="P57" s="57">
        <f t="shared" si="2"/>
        <v>6</v>
      </c>
      <c r="Q57" s="67"/>
      <c r="R57" s="67"/>
      <c r="S57" s="1" t="s">
        <v>194</v>
      </c>
      <c r="T57" s="1" t="s">
        <v>195</v>
      </c>
    </row>
    <row r="58" spans="1:26" ht="73.5" customHeight="1">
      <c r="A58" s="53">
        <v>43</v>
      </c>
      <c r="B58" s="28" t="s">
        <v>5</v>
      </c>
      <c r="C58" s="28" t="s">
        <v>152</v>
      </c>
      <c r="D58" s="58" t="s">
        <v>75</v>
      </c>
      <c r="E58" s="58">
        <v>2013</v>
      </c>
      <c r="F58" s="59">
        <v>41603</v>
      </c>
      <c r="G58" s="60">
        <v>87283</v>
      </c>
      <c r="H58" s="60">
        <v>40731.96</v>
      </c>
      <c r="I58" s="54"/>
      <c r="J58" s="54">
        <f t="shared" si="0"/>
        <v>-40731.96</v>
      </c>
      <c r="K58" s="53" t="s">
        <v>63</v>
      </c>
      <c r="L58" s="53">
        <v>1</v>
      </c>
      <c r="M58" s="16" t="s">
        <v>84</v>
      </c>
      <c r="N58" s="16" t="s">
        <v>64</v>
      </c>
      <c r="O58" s="56">
        <v>42582</v>
      </c>
      <c r="P58" s="57">
        <f t="shared" si="2"/>
        <v>6</v>
      </c>
      <c r="Q58" s="67"/>
      <c r="R58" s="67"/>
      <c r="S58" s="1" t="s">
        <v>196</v>
      </c>
      <c r="T58" s="1" t="s">
        <v>186</v>
      </c>
      <c r="X58"/>
      <c r="Y58"/>
      <c r="Z58" s="52"/>
    </row>
    <row r="59" spans="1:26" ht="51">
      <c r="A59" s="53">
        <v>44</v>
      </c>
      <c r="B59" s="28" t="s">
        <v>5</v>
      </c>
      <c r="C59" s="28" t="s">
        <v>153</v>
      </c>
      <c r="D59" s="58">
        <v>13865</v>
      </c>
      <c r="E59" s="58">
        <v>2007</v>
      </c>
      <c r="F59" s="59">
        <v>39173</v>
      </c>
      <c r="G59" s="60">
        <v>309941.04</v>
      </c>
      <c r="H59" s="60">
        <v>0</v>
      </c>
      <c r="I59" s="29"/>
      <c r="J59" s="54">
        <f t="shared" si="0"/>
        <v>0</v>
      </c>
      <c r="K59" s="53" t="s">
        <v>63</v>
      </c>
      <c r="L59" s="53">
        <v>1</v>
      </c>
      <c r="M59" s="16" t="s">
        <v>83</v>
      </c>
      <c r="N59" s="16" t="s">
        <v>64</v>
      </c>
      <c r="O59" s="56">
        <v>42643</v>
      </c>
      <c r="P59" s="57">
        <f t="shared" si="2"/>
        <v>4</v>
      </c>
      <c r="Q59" s="67"/>
      <c r="R59" s="67"/>
      <c r="S59" s="1" t="s">
        <v>197</v>
      </c>
      <c r="T59" s="1" t="s">
        <v>195</v>
      </c>
      <c r="X59"/>
      <c r="Y59"/>
      <c r="Z59"/>
    </row>
    <row r="60" spans="1:26" ht="51">
      <c r="A60" s="53">
        <v>45</v>
      </c>
      <c r="B60" s="28" t="s">
        <v>5</v>
      </c>
      <c r="C60" s="28" t="s">
        <v>154</v>
      </c>
      <c r="D60" s="58">
        <v>15640</v>
      </c>
      <c r="E60" s="58">
        <v>2007</v>
      </c>
      <c r="F60" s="59">
        <v>39673</v>
      </c>
      <c r="G60" s="60">
        <v>692702.88</v>
      </c>
      <c r="H60" s="60">
        <v>188918.72</v>
      </c>
      <c r="I60" s="54"/>
      <c r="J60" s="54">
        <f t="shared" si="0"/>
        <v>-188918.72</v>
      </c>
      <c r="K60" s="53" t="s">
        <v>63</v>
      </c>
      <c r="L60" s="53">
        <v>1</v>
      </c>
      <c r="M60" s="16" t="s">
        <v>83</v>
      </c>
      <c r="N60" s="16" t="s">
        <v>64</v>
      </c>
      <c r="O60" s="56">
        <v>42582</v>
      </c>
      <c r="P60" s="57">
        <f t="shared" si="2"/>
        <v>6</v>
      </c>
      <c r="Q60" s="67"/>
      <c r="R60" s="67"/>
      <c r="S60" s="1" t="s">
        <v>197</v>
      </c>
      <c r="T60" s="1" t="s">
        <v>195</v>
      </c>
      <c r="X60"/>
      <c r="Y60"/>
      <c r="Z60"/>
    </row>
    <row r="61" spans="1:20" ht="51">
      <c r="A61" s="53">
        <v>46</v>
      </c>
      <c r="B61" s="28" t="s">
        <v>5</v>
      </c>
      <c r="C61" s="28" t="s">
        <v>155</v>
      </c>
      <c r="D61" s="58">
        <v>1563</v>
      </c>
      <c r="E61" s="58">
        <v>2001</v>
      </c>
      <c r="F61" s="59">
        <v>37135</v>
      </c>
      <c r="G61" s="60">
        <v>343755.1</v>
      </c>
      <c r="H61" s="60">
        <v>0</v>
      </c>
      <c r="I61" s="29"/>
      <c r="J61" s="54">
        <f t="shared" si="0"/>
        <v>0</v>
      </c>
      <c r="K61" s="53" t="s">
        <v>63</v>
      </c>
      <c r="L61" s="53">
        <v>1</v>
      </c>
      <c r="M61" s="16" t="s">
        <v>83</v>
      </c>
      <c r="N61" s="16" t="s">
        <v>64</v>
      </c>
      <c r="O61" s="56">
        <v>42582</v>
      </c>
      <c r="P61" s="57">
        <f t="shared" si="2"/>
        <v>6</v>
      </c>
      <c r="Q61" s="67"/>
      <c r="R61" s="67"/>
      <c r="S61" s="1" t="s">
        <v>197</v>
      </c>
      <c r="T61" s="1" t="s">
        <v>195</v>
      </c>
    </row>
    <row r="62" spans="1:20" ht="51">
      <c r="A62" s="53">
        <v>47</v>
      </c>
      <c r="B62" s="28" t="s">
        <v>5</v>
      </c>
      <c r="C62" s="28" t="s">
        <v>156</v>
      </c>
      <c r="D62" s="58">
        <v>1313</v>
      </c>
      <c r="E62" s="58">
        <v>2001</v>
      </c>
      <c r="F62" s="59">
        <v>37104</v>
      </c>
      <c r="G62" s="60">
        <v>347256.29</v>
      </c>
      <c r="H62" s="60">
        <v>0</v>
      </c>
      <c r="I62" s="29"/>
      <c r="J62" s="54">
        <f t="shared" si="0"/>
        <v>0</v>
      </c>
      <c r="K62" s="53" t="s">
        <v>63</v>
      </c>
      <c r="L62" s="53">
        <v>1</v>
      </c>
      <c r="M62" s="16" t="s">
        <v>81</v>
      </c>
      <c r="N62" s="16" t="s">
        <v>64</v>
      </c>
      <c r="O62" s="56">
        <v>41882</v>
      </c>
      <c r="P62" s="57">
        <f aca="true" t="shared" si="3" ref="P62:P91">DATEDIF(O62,$P$8,"m")</f>
        <v>29</v>
      </c>
      <c r="Q62" s="67"/>
      <c r="R62" s="67"/>
      <c r="S62" s="1" t="s">
        <v>198</v>
      </c>
      <c r="T62" s="1" t="s">
        <v>188</v>
      </c>
    </row>
    <row r="63" spans="1:20" ht="38.25">
      <c r="A63" s="53">
        <v>48</v>
      </c>
      <c r="B63" s="28" t="s">
        <v>5</v>
      </c>
      <c r="C63" s="28" t="s">
        <v>207</v>
      </c>
      <c r="D63" s="76">
        <v>1338</v>
      </c>
      <c r="E63" s="58">
        <v>1991</v>
      </c>
      <c r="F63" s="59">
        <v>39637</v>
      </c>
      <c r="G63" s="60">
        <v>526573.73</v>
      </c>
      <c r="H63" s="60">
        <v>0</v>
      </c>
      <c r="I63" s="29"/>
      <c r="J63" s="54">
        <f t="shared" si="0"/>
        <v>0</v>
      </c>
      <c r="K63" s="53" t="s">
        <v>63</v>
      </c>
      <c r="L63" s="53">
        <v>1</v>
      </c>
      <c r="M63" s="66" t="s">
        <v>88</v>
      </c>
      <c r="N63" s="16" t="s">
        <v>64</v>
      </c>
      <c r="O63" s="56">
        <v>42582</v>
      </c>
      <c r="P63" s="57">
        <f t="shared" si="3"/>
        <v>6</v>
      </c>
      <c r="Q63" s="67"/>
      <c r="R63" s="67"/>
      <c r="S63" s="1" t="s">
        <v>199</v>
      </c>
      <c r="T63" s="1" t="s">
        <v>186</v>
      </c>
    </row>
    <row r="64" spans="1:20" ht="38.25">
      <c r="A64" s="53">
        <v>49</v>
      </c>
      <c r="B64" s="28" t="s">
        <v>5</v>
      </c>
      <c r="C64" s="28" t="s">
        <v>157</v>
      </c>
      <c r="D64" s="58">
        <v>20634</v>
      </c>
      <c r="E64" s="58">
        <v>2009</v>
      </c>
      <c r="F64" s="59">
        <v>40275</v>
      </c>
      <c r="G64" s="60">
        <v>37826.02</v>
      </c>
      <c r="H64" s="60">
        <v>3560.25</v>
      </c>
      <c r="I64" s="54"/>
      <c r="J64" s="54">
        <f t="shared" si="0"/>
        <v>-3560.25</v>
      </c>
      <c r="K64" s="53" t="s">
        <v>63</v>
      </c>
      <c r="L64" s="53">
        <v>1</v>
      </c>
      <c r="M64" s="66" t="s">
        <v>88</v>
      </c>
      <c r="N64" s="16" t="s">
        <v>64</v>
      </c>
      <c r="O64" s="56">
        <v>42643</v>
      </c>
      <c r="P64" s="57">
        <f t="shared" si="3"/>
        <v>4</v>
      </c>
      <c r="Q64" s="67"/>
      <c r="R64" s="67"/>
      <c r="S64" s="1" t="s">
        <v>199</v>
      </c>
      <c r="T64" s="1" t="s">
        <v>186</v>
      </c>
    </row>
    <row r="65" spans="1:20" ht="38.25">
      <c r="A65" s="53">
        <v>50</v>
      </c>
      <c r="B65" s="28" t="s">
        <v>5</v>
      </c>
      <c r="C65" s="28" t="s">
        <v>158</v>
      </c>
      <c r="D65" s="58">
        <v>20635</v>
      </c>
      <c r="E65" s="58">
        <v>2009</v>
      </c>
      <c r="F65" s="59">
        <v>40275</v>
      </c>
      <c r="G65" s="60">
        <v>37826.02</v>
      </c>
      <c r="H65" s="60">
        <v>3560.25</v>
      </c>
      <c r="I65" s="54"/>
      <c r="J65" s="54">
        <f t="shared" si="0"/>
        <v>-3560.25</v>
      </c>
      <c r="K65" s="53" t="s">
        <v>63</v>
      </c>
      <c r="L65" s="53">
        <v>1</v>
      </c>
      <c r="M65" s="66" t="s">
        <v>88</v>
      </c>
      <c r="N65" s="16" t="s">
        <v>64</v>
      </c>
      <c r="O65" s="56">
        <v>42643</v>
      </c>
      <c r="P65" s="57">
        <f t="shared" si="3"/>
        <v>4</v>
      </c>
      <c r="Q65" s="67"/>
      <c r="R65" s="67"/>
      <c r="S65" s="1" t="s">
        <v>199</v>
      </c>
      <c r="T65" s="1" t="s">
        <v>186</v>
      </c>
    </row>
    <row r="66" spans="1:20" ht="38.25">
      <c r="A66" s="53">
        <v>51</v>
      </c>
      <c r="B66" s="28" t="s">
        <v>5</v>
      </c>
      <c r="C66" s="28" t="s">
        <v>159</v>
      </c>
      <c r="D66" s="58">
        <v>20636</v>
      </c>
      <c r="E66" s="58">
        <v>2009</v>
      </c>
      <c r="F66" s="59">
        <v>40275</v>
      </c>
      <c r="G66" s="60">
        <v>37826.01</v>
      </c>
      <c r="H66" s="60">
        <v>3560.24</v>
      </c>
      <c r="I66" s="54"/>
      <c r="J66" s="54">
        <f t="shared" si="0"/>
        <v>-3560.24</v>
      </c>
      <c r="K66" s="53" t="s">
        <v>63</v>
      </c>
      <c r="L66" s="53">
        <v>1</v>
      </c>
      <c r="M66" s="66" t="s">
        <v>88</v>
      </c>
      <c r="N66" s="16" t="s">
        <v>64</v>
      </c>
      <c r="O66" s="56">
        <v>42643</v>
      </c>
      <c r="P66" s="57">
        <f t="shared" si="3"/>
        <v>4</v>
      </c>
      <c r="Q66" s="67"/>
      <c r="R66" s="67"/>
      <c r="S66" s="1" t="s">
        <v>199</v>
      </c>
      <c r="T66" s="1" t="s">
        <v>186</v>
      </c>
    </row>
    <row r="67" spans="1:20" ht="38.25">
      <c r="A67" s="53">
        <v>52</v>
      </c>
      <c r="B67" s="28" t="s">
        <v>5</v>
      </c>
      <c r="C67" s="28" t="s">
        <v>160</v>
      </c>
      <c r="D67" s="58">
        <v>45208</v>
      </c>
      <c r="E67" s="58">
        <v>1996</v>
      </c>
      <c r="F67" s="59">
        <v>39569</v>
      </c>
      <c r="G67" s="60">
        <v>33600</v>
      </c>
      <c r="H67" s="60">
        <v>0</v>
      </c>
      <c r="I67" s="29"/>
      <c r="J67" s="54">
        <f t="shared" si="0"/>
        <v>0</v>
      </c>
      <c r="K67" s="53" t="s">
        <v>63</v>
      </c>
      <c r="L67" s="53">
        <v>1</v>
      </c>
      <c r="M67" s="66" t="s">
        <v>88</v>
      </c>
      <c r="N67" s="16" t="s">
        <v>64</v>
      </c>
      <c r="O67" s="56">
        <v>42643</v>
      </c>
      <c r="P67" s="57">
        <f t="shared" si="3"/>
        <v>4</v>
      </c>
      <c r="Q67" s="67"/>
      <c r="R67" s="67"/>
      <c r="S67" s="1" t="s">
        <v>199</v>
      </c>
      <c r="T67" s="1" t="s">
        <v>186</v>
      </c>
    </row>
    <row r="68" spans="1:20" ht="38.25">
      <c r="A68" s="53">
        <v>53</v>
      </c>
      <c r="B68" s="28" t="s">
        <v>5</v>
      </c>
      <c r="C68" s="28" t="s">
        <v>161</v>
      </c>
      <c r="D68" s="58">
        <v>45217</v>
      </c>
      <c r="E68" s="58">
        <v>1987</v>
      </c>
      <c r="F68" s="59">
        <v>39569</v>
      </c>
      <c r="G68" s="60">
        <v>33600</v>
      </c>
      <c r="H68" s="60">
        <v>0</v>
      </c>
      <c r="I68" s="29"/>
      <c r="J68" s="54">
        <f t="shared" si="0"/>
        <v>0</v>
      </c>
      <c r="K68" s="53" t="s">
        <v>63</v>
      </c>
      <c r="L68" s="53">
        <v>1</v>
      </c>
      <c r="M68" s="66" t="s">
        <v>88</v>
      </c>
      <c r="N68" s="16" t="s">
        <v>64</v>
      </c>
      <c r="O68" s="56">
        <v>42643</v>
      </c>
      <c r="P68" s="57">
        <f t="shared" si="3"/>
        <v>4</v>
      </c>
      <c r="Q68" s="67"/>
      <c r="R68" s="67"/>
      <c r="S68" s="1" t="s">
        <v>199</v>
      </c>
      <c r="T68" s="1" t="s">
        <v>186</v>
      </c>
    </row>
    <row r="69" spans="1:20" ht="38.25">
      <c r="A69" s="53">
        <v>54</v>
      </c>
      <c r="B69" s="28" t="s">
        <v>5</v>
      </c>
      <c r="C69" s="28" t="s">
        <v>162</v>
      </c>
      <c r="D69" s="58">
        <v>45222</v>
      </c>
      <c r="E69" s="58">
        <v>1987</v>
      </c>
      <c r="F69" s="59">
        <v>39569</v>
      </c>
      <c r="G69" s="60">
        <v>33600</v>
      </c>
      <c r="H69" s="60">
        <v>0</v>
      </c>
      <c r="I69" s="29"/>
      <c r="J69" s="54">
        <f t="shared" si="0"/>
        <v>0</v>
      </c>
      <c r="K69" s="53" t="s">
        <v>63</v>
      </c>
      <c r="L69" s="53">
        <v>1</v>
      </c>
      <c r="M69" s="66" t="s">
        <v>88</v>
      </c>
      <c r="N69" s="16" t="s">
        <v>64</v>
      </c>
      <c r="O69" s="56">
        <v>42643</v>
      </c>
      <c r="P69" s="57">
        <f t="shared" si="3"/>
        <v>4</v>
      </c>
      <c r="Q69" s="67"/>
      <c r="R69" s="67"/>
      <c r="S69" s="1" t="s">
        <v>199</v>
      </c>
      <c r="T69" s="1" t="s">
        <v>186</v>
      </c>
    </row>
    <row r="70" spans="1:20" ht="38.25">
      <c r="A70" s="53">
        <v>55</v>
      </c>
      <c r="B70" s="28" t="s">
        <v>5</v>
      </c>
      <c r="C70" s="28" t="s">
        <v>163</v>
      </c>
      <c r="D70" s="58">
        <v>112</v>
      </c>
      <c r="E70" s="58">
        <v>2001</v>
      </c>
      <c r="F70" s="59">
        <v>39569</v>
      </c>
      <c r="G70" s="60">
        <v>41781.36</v>
      </c>
      <c r="H70" s="60">
        <v>0</v>
      </c>
      <c r="I70" s="29"/>
      <c r="J70" s="54">
        <f aca="true" t="shared" si="4" ref="J70:J91">I70-H70</f>
        <v>0</v>
      </c>
      <c r="K70" s="53" t="s">
        <v>63</v>
      </c>
      <c r="L70" s="53">
        <v>1</v>
      </c>
      <c r="M70" s="66" t="s">
        <v>88</v>
      </c>
      <c r="N70" s="16" t="s">
        <v>64</v>
      </c>
      <c r="O70" s="56">
        <v>42643</v>
      </c>
      <c r="P70" s="57">
        <f t="shared" si="3"/>
        <v>4</v>
      </c>
      <c r="Q70" s="67"/>
      <c r="R70" s="67"/>
      <c r="S70" s="1" t="s">
        <v>199</v>
      </c>
      <c r="T70" s="1" t="s">
        <v>186</v>
      </c>
    </row>
    <row r="71" spans="1:20" ht="38.25">
      <c r="A71" s="53">
        <v>56</v>
      </c>
      <c r="B71" s="28" t="s">
        <v>5</v>
      </c>
      <c r="C71" s="28" t="s">
        <v>164</v>
      </c>
      <c r="D71" s="58">
        <v>22312</v>
      </c>
      <c r="E71" s="58">
        <v>1991</v>
      </c>
      <c r="F71" s="59">
        <v>41129</v>
      </c>
      <c r="G71" s="60">
        <v>43941.01</v>
      </c>
      <c r="H71" s="60">
        <v>0</v>
      </c>
      <c r="I71" s="29"/>
      <c r="J71" s="54">
        <f t="shared" si="4"/>
        <v>0</v>
      </c>
      <c r="K71" s="53" t="s">
        <v>63</v>
      </c>
      <c r="L71" s="53">
        <v>1</v>
      </c>
      <c r="M71" s="66" t="s">
        <v>84</v>
      </c>
      <c r="N71" s="16" t="s">
        <v>64</v>
      </c>
      <c r="O71" s="56">
        <v>42551</v>
      </c>
      <c r="P71" s="57">
        <f t="shared" si="3"/>
        <v>7</v>
      </c>
      <c r="Q71" s="67"/>
      <c r="R71" s="67"/>
      <c r="S71" s="1" t="s">
        <v>200</v>
      </c>
      <c r="T71" s="1" t="s">
        <v>186</v>
      </c>
    </row>
    <row r="72" spans="1:20" ht="51">
      <c r="A72" s="53">
        <v>57</v>
      </c>
      <c r="B72" s="28" t="s">
        <v>5</v>
      </c>
      <c r="C72" s="28" t="s">
        <v>165</v>
      </c>
      <c r="D72" s="58">
        <v>14658</v>
      </c>
      <c r="E72" s="58">
        <v>2007</v>
      </c>
      <c r="F72" s="59">
        <v>39361</v>
      </c>
      <c r="G72" s="60">
        <v>744368.34</v>
      </c>
      <c r="H72" s="60">
        <v>32111.16</v>
      </c>
      <c r="I72" s="54"/>
      <c r="J72" s="54">
        <f t="shared" si="4"/>
        <v>-32111.16</v>
      </c>
      <c r="K72" s="53" t="s">
        <v>63</v>
      </c>
      <c r="L72" s="53">
        <v>1</v>
      </c>
      <c r="M72" s="16" t="s">
        <v>81</v>
      </c>
      <c r="N72" s="16" t="s">
        <v>64</v>
      </c>
      <c r="O72" s="56">
        <v>42582</v>
      </c>
      <c r="P72" s="57">
        <f t="shared" si="3"/>
        <v>6</v>
      </c>
      <c r="Q72" s="67"/>
      <c r="R72" s="67"/>
      <c r="S72" s="1" t="s">
        <v>198</v>
      </c>
      <c r="T72" s="1" t="s">
        <v>188</v>
      </c>
    </row>
    <row r="73" spans="1:20" ht="51">
      <c r="A73" s="53">
        <v>58</v>
      </c>
      <c r="B73" s="28" t="s">
        <v>5</v>
      </c>
      <c r="C73" s="28" t="s">
        <v>166</v>
      </c>
      <c r="D73" s="58">
        <v>19733</v>
      </c>
      <c r="E73" s="58">
        <v>2008</v>
      </c>
      <c r="F73" s="59">
        <v>39721</v>
      </c>
      <c r="G73" s="60">
        <v>725017.2</v>
      </c>
      <c r="H73" s="60">
        <v>0</v>
      </c>
      <c r="I73" s="29"/>
      <c r="J73" s="54">
        <f t="shared" si="4"/>
        <v>0</v>
      </c>
      <c r="K73" s="53" t="s">
        <v>63</v>
      </c>
      <c r="L73" s="53">
        <v>1</v>
      </c>
      <c r="M73" s="16" t="s">
        <v>81</v>
      </c>
      <c r="N73" s="16" t="s">
        <v>64</v>
      </c>
      <c r="O73" s="56">
        <v>42643</v>
      </c>
      <c r="P73" s="57">
        <f t="shared" si="3"/>
        <v>4</v>
      </c>
      <c r="Q73" s="67"/>
      <c r="R73" s="67"/>
      <c r="S73" s="1" t="s">
        <v>198</v>
      </c>
      <c r="T73" s="1" t="s">
        <v>188</v>
      </c>
    </row>
    <row r="74" spans="1:20" ht="51">
      <c r="A74" s="53">
        <v>59</v>
      </c>
      <c r="B74" s="28" t="s">
        <v>5</v>
      </c>
      <c r="C74" s="28" t="s">
        <v>167</v>
      </c>
      <c r="D74" s="58">
        <v>12861</v>
      </c>
      <c r="E74" s="58">
        <v>2006</v>
      </c>
      <c r="F74" s="59">
        <v>39157</v>
      </c>
      <c r="G74" s="60">
        <v>513950.5</v>
      </c>
      <c r="H74" s="60">
        <v>9641.1</v>
      </c>
      <c r="I74" s="54"/>
      <c r="J74" s="54">
        <f t="shared" si="4"/>
        <v>-9641.1</v>
      </c>
      <c r="K74" s="53" t="s">
        <v>63</v>
      </c>
      <c r="L74" s="53">
        <v>1</v>
      </c>
      <c r="M74" s="16" t="s">
        <v>81</v>
      </c>
      <c r="N74" s="16" t="s">
        <v>64</v>
      </c>
      <c r="O74" s="56">
        <v>42582</v>
      </c>
      <c r="P74" s="57">
        <f t="shared" si="3"/>
        <v>6</v>
      </c>
      <c r="Q74" s="67"/>
      <c r="R74" s="67"/>
      <c r="S74" s="1" t="s">
        <v>198</v>
      </c>
      <c r="T74" s="1" t="s">
        <v>188</v>
      </c>
    </row>
    <row r="75" spans="1:20" ht="51">
      <c r="A75" s="53">
        <v>60</v>
      </c>
      <c r="B75" s="28" t="s">
        <v>5</v>
      </c>
      <c r="C75" s="28" t="s">
        <v>168</v>
      </c>
      <c r="D75" s="58">
        <v>12862</v>
      </c>
      <c r="E75" s="58">
        <v>2006</v>
      </c>
      <c r="F75" s="59">
        <v>39157</v>
      </c>
      <c r="G75" s="60">
        <v>513950.5</v>
      </c>
      <c r="H75" s="60">
        <v>0</v>
      </c>
      <c r="I75" s="29"/>
      <c r="J75" s="54">
        <f t="shared" si="4"/>
        <v>0</v>
      </c>
      <c r="K75" s="53" t="s">
        <v>63</v>
      </c>
      <c r="L75" s="53">
        <v>1</v>
      </c>
      <c r="M75" s="16" t="s">
        <v>81</v>
      </c>
      <c r="N75" s="16" t="s">
        <v>64</v>
      </c>
      <c r="O75" s="56">
        <v>42582</v>
      </c>
      <c r="P75" s="57">
        <f t="shared" si="3"/>
        <v>6</v>
      </c>
      <c r="Q75" s="67"/>
      <c r="R75" s="67"/>
      <c r="S75" s="1" t="s">
        <v>198</v>
      </c>
      <c r="T75" s="1" t="s">
        <v>188</v>
      </c>
    </row>
    <row r="76" spans="1:20" ht="51">
      <c r="A76" s="53">
        <v>61</v>
      </c>
      <c r="B76" s="28" t="s">
        <v>5</v>
      </c>
      <c r="C76" s="28" t="s">
        <v>169</v>
      </c>
      <c r="D76" s="58">
        <v>12863</v>
      </c>
      <c r="E76" s="58">
        <v>2006</v>
      </c>
      <c r="F76" s="59">
        <v>39051</v>
      </c>
      <c r="G76" s="60">
        <v>513950.5</v>
      </c>
      <c r="H76" s="60">
        <v>76216.56</v>
      </c>
      <c r="I76" s="54"/>
      <c r="J76" s="54">
        <f t="shared" si="4"/>
        <v>-76216.56</v>
      </c>
      <c r="K76" s="53" t="s">
        <v>63</v>
      </c>
      <c r="L76" s="53">
        <v>1</v>
      </c>
      <c r="M76" s="16" t="s">
        <v>81</v>
      </c>
      <c r="N76" s="16" t="s">
        <v>64</v>
      </c>
      <c r="O76" s="56">
        <v>42582</v>
      </c>
      <c r="P76" s="57">
        <f t="shared" si="3"/>
        <v>6</v>
      </c>
      <c r="Q76" s="67"/>
      <c r="R76" s="67"/>
      <c r="S76" s="1" t="s">
        <v>198</v>
      </c>
      <c r="T76" s="1" t="s">
        <v>188</v>
      </c>
    </row>
    <row r="77" spans="1:20" ht="51">
      <c r="A77" s="53">
        <v>62</v>
      </c>
      <c r="B77" s="28" t="s">
        <v>5</v>
      </c>
      <c r="C77" s="28" t="s">
        <v>170</v>
      </c>
      <c r="D77" s="58">
        <v>13551</v>
      </c>
      <c r="E77" s="58">
        <v>2006</v>
      </c>
      <c r="F77" s="59">
        <v>39157</v>
      </c>
      <c r="G77" s="60">
        <v>513950.5</v>
      </c>
      <c r="H77" s="60">
        <v>66698.96</v>
      </c>
      <c r="I77" s="54"/>
      <c r="J77" s="54">
        <f t="shared" si="4"/>
        <v>-66698.96</v>
      </c>
      <c r="K77" s="53" t="s">
        <v>63</v>
      </c>
      <c r="L77" s="53">
        <v>1</v>
      </c>
      <c r="M77" s="16" t="s">
        <v>81</v>
      </c>
      <c r="N77" s="16" t="s">
        <v>64</v>
      </c>
      <c r="O77" s="56">
        <v>42582</v>
      </c>
      <c r="P77" s="57">
        <f t="shared" si="3"/>
        <v>6</v>
      </c>
      <c r="Q77" s="67"/>
      <c r="R77" s="67"/>
      <c r="S77" s="1" t="s">
        <v>198</v>
      </c>
      <c r="T77" s="1" t="s">
        <v>188</v>
      </c>
    </row>
    <row r="78" spans="1:20" ht="51">
      <c r="A78" s="53">
        <v>63</v>
      </c>
      <c r="B78" s="28" t="s">
        <v>5</v>
      </c>
      <c r="C78" s="28" t="s">
        <v>171</v>
      </c>
      <c r="D78" s="58">
        <v>1086</v>
      </c>
      <c r="E78" s="58">
        <v>1993</v>
      </c>
      <c r="F78" s="59">
        <v>36069</v>
      </c>
      <c r="G78" s="60">
        <v>22342</v>
      </c>
      <c r="H78" s="60">
        <v>0</v>
      </c>
      <c r="I78" s="29"/>
      <c r="J78" s="54">
        <f t="shared" si="4"/>
        <v>0</v>
      </c>
      <c r="K78" s="53" t="s">
        <v>63</v>
      </c>
      <c r="L78" s="53">
        <v>1</v>
      </c>
      <c r="M78" s="16" t="s">
        <v>81</v>
      </c>
      <c r="N78" s="16" t="s">
        <v>64</v>
      </c>
      <c r="O78" s="56">
        <v>42643</v>
      </c>
      <c r="P78" s="57">
        <f t="shared" si="3"/>
        <v>4</v>
      </c>
      <c r="Q78" s="67"/>
      <c r="R78" s="67"/>
      <c r="S78" s="1" t="s">
        <v>198</v>
      </c>
      <c r="T78" s="1" t="s">
        <v>188</v>
      </c>
    </row>
    <row r="79" spans="1:20" ht="51">
      <c r="A79" s="53">
        <v>64</v>
      </c>
      <c r="B79" s="28" t="s">
        <v>5</v>
      </c>
      <c r="C79" s="28" t="s">
        <v>172</v>
      </c>
      <c r="D79" s="58">
        <v>521</v>
      </c>
      <c r="E79" s="58" t="s">
        <v>123</v>
      </c>
      <c r="F79" s="59">
        <v>35034</v>
      </c>
      <c r="G79" s="60">
        <v>106800</v>
      </c>
      <c r="H79" s="60">
        <v>0</v>
      </c>
      <c r="I79" s="29"/>
      <c r="J79" s="54">
        <f t="shared" si="4"/>
        <v>0</v>
      </c>
      <c r="K79" s="53" t="s">
        <v>63</v>
      </c>
      <c r="L79" s="53">
        <v>1</v>
      </c>
      <c r="M79" s="16" t="s">
        <v>81</v>
      </c>
      <c r="N79" s="16" t="s">
        <v>64</v>
      </c>
      <c r="O79" s="56">
        <v>41882</v>
      </c>
      <c r="P79" s="57">
        <f t="shared" si="3"/>
        <v>29</v>
      </c>
      <c r="Q79" s="67"/>
      <c r="R79" s="67"/>
      <c r="S79" s="1" t="s">
        <v>198</v>
      </c>
      <c r="T79" s="1" t="s">
        <v>188</v>
      </c>
    </row>
    <row r="80" spans="1:20" ht="51">
      <c r="A80" s="53">
        <v>65</v>
      </c>
      <c r="B80" s="28" t="s">
        <v>5</v>
      </c>
      <c r="C80" s="28" t="s">
        <v>173</v>
      </c>
      <c r="D80" s="58">
        <v>8330</v>
      </c>
      <c r="E80" s="58">
        <v>2003</v>
      </c>
      <c r="F80" s="59">
        <v>37591</v>
      </c>
      <c r="G80" s="60">
        <v>37916.67</v>
      </c>
      <c r="H80" s="60">
        <v>0</v>
      </c>
      <c r="I80" s="29"/>
      <c r="J80" s="54">
        <f t="shared" si="4"/>
        <v>0</v>
      </c>
      <c r="K80" s="53" t="s">
        <v>63</v>
      </c>
      <c r="L80" s="53">
        <v>1</v>
      </c>
      <c r="M80" s="16" t="s">
        <v>81</v>
      </c>
      <c r="N80" s="16" t="s">
        <v>64</v>
      </c>
      <c r="O80" s="56">
        <v>42643</v>
      </c>
      <c r="P80" s="57">
        <f t="shared" si="3"/>
        <v>4</v>
      </c>
      <c r="Q80" s="67"/>
      <c r="R80" s="67"/>
      <c r="S80" s="1" t="s">
        <v>198</v>
      </c>
      <c r="T80" s="1" t="s">
        <v>188</v>
      </c>
    </row>
    <row r="81" spans="1:20" ht="51">
      <c r="A81" s="53">
        <v>66</v>
      </c>
      <c r="B81" s="28" t="s">
        <v>5</v>
      </c>
      <c r="C81" s="28" t="s">
        <v>174</v>
      </c>
      <c r="D81" s="58">
        <v>10157</v>
      </c>
      <c r="E81" s="58" t="s">
        <v>123</v>
      </c>
      <c r="F81" s="59">
        <v>38523</v>
      </c>
      <c r="G81" s="60">
        <v>80000</v>
      </c>
      <c r="H81" s="60">
        <v>0</v>
      </c>
      <c r="I81" s="29"/>
      <c r="J81" s="54">
        <f t="shared" si="4"/>
        <v>0</v>
      </c>
      <c r="K81" s="53" t="s">
        <v>63</v>
      </c>
      <c r="L81" s="53">
        <v>1</v>
      </c>
      <c r="M81" s="16" t="s">
        <v>81</v>
      </c>
      <c r="N81" s="16" t="s">
        <v>64</v>
      </c>
      <c r="O81" s="56">
        <v>42582</v>
      </c>
      <c r="P81" s="57">
        <f t="shared" si="3"/>
        <v>6</v>
      </c>
      <c r="Q81" s="67"/>
      <c r="R81" s="67"/>
      <c r="S81" s="1" t="s">
        <v>198</v>
      </c>
      <c r="T81" s="1" t="s">
        <v>188</v>
      </c>
    </row>
    <row r="82" spans="1:20" ht="51">
      <c r="A82" s="53">
        <v>67</v>
      </c>
      <c r="B82" s="28" t="s">
        <v>5</v>
      </c>
      <c r="C82" s="28" t="s">
        <v>175</v>
      </c>
      <c r="D82" s="58">
        <v>11579</v>
      </c>
      <c r="E82" s="58" t="s">
        <v>123</v>
      </c>
      <c r="F82" s="59">
        <v>38910</v>
      </c>
      <c r="G82" s="60">
        <v>13769</v>
      </c>
      <c r="H82" s="60">
        <v>0</v>
      </c>
      <c r="I82" s="29"/>
      <c r="J82" s="54">
        <f t="shared" si="4"/>
        <v>0</v>
      </c>
      <c r="K82" s="53" t="s">
        <v>63</v>
      </c>
      <c r="L82" s="53">
        <v>1</v>
      </c>
      <c r="M82" s="16" t="s">
        <v>81</v>
      </c>
      <c r="N82" s="16" t="s">
        <v>64</v>
      </c>
      <c r="O82" s="56">
        <v>42643</v>
      </c>
      <c r="P82" s="57">
        <f t="shared" si="3"/>
        <v>4</v>
      </c>
      <c r="Q82" s="67"/>
      <c r="R82" s="67"/>
      <c r="S82" s="1" t="s">
        <v>198</v>
      </c>
      <c r="T82" s="1" t="s">
        <v>188</v>
      </c>
    </row>
    <row r="83" spans="1:20" ht="51">
      <c r="A83" s="53">
        <v>68</v>
      </c>
      <c r="B83" s="28" t="s">
        <v>5</v>
      </c>
      <c r="C83" s="28" t="s">
        <v>176</v>
      </c>
      <c r="D83" s="58">
        <v>4648</v>
      </c>
      <c r="E83" s="58">
        <v>1998</v>
      </c>
      <c r="F83" s="59">
        <v>36069</v>
      </c>
      <c r="G83" s="60">
        <v>3256</v>
      </c>
      <c r="H83" s="60">
        <v>0</v>
      </c>
      <c r="I83" s="29"/>
      <c r="J83" s="54">
        <f t="shared" si="4"/>
        <v>0</v>
      </c>
      <c r="K83" s="53" t="s">
        <v>63</v>
      </c>
      <c r="L83" s="53">
        <v>1</v>
      </c>
      <c r="M83" s="16" t="s">
        <v>81</v>
      </c>
      <c r="N83" s="16" t="s">
        <v>64</v>
      </c>
      <c r="O83" s="56">
        <v>41882</v>
      </c>
      <c r="P83" s="57">
        <f t="shared" si="3"/>
        <v>29</v>
      </c>
      <c r="Q83" s="67"/>
      <c r="R83" s="67"/>
      <c r="S83" s="1" t="s">
        <v>198</v>
      </c>
      <c r="T83" s="1" t="s">
        <v>188</v>
      </c>
    </row>
    <row r="84" spans="1:20" ht="51">
      <c r="A84" s="53">
        <v>69</v>
      </c>
      <c r="B84" s="28" t="s">
        <v>5</v>
      </c>
      <c r="C84" s="28" t="s">
        <v>177</v>
      </c>
      <c r="D84" s="58" t="s">
        <v>76</v>
      </c>
      <c r="E84" s="58" t="s">
        <v>123</v>
      </c>
      <c r="F84" s="59">
        <v>40086</v>
      </c>
      <c r="G84" s="60">
        <v>68669.55</v>
      </c>
      <c r="H84" s="60">
        <v>0</v>
      </c>
      <c r="I84" s="29"/>
      <c r="J84" s="54">
        <f t="shared" si="4"/>
        <v>0</v>
      </c>
      <c r="K84" s="53" t="s">
        <v>63</v>
      </c>
      <c r="L84" s="53">
        <v>1</v>
      </c>
      <c r="M84" s="16" t="s">
        <v>81</v>
      </c>
      <c r="N84" s="16" t="s">
        <v>64</v>
      </c>
      <c r="O84" s="56">
        <v>41882</v>
      </c>
      <c r="P84" s="57">
        <f t="shared" si="3"/>
        <v>29</v>
      </c>
      <c r="Q84" s="67"/>
      <c r="R84" s="67"/>
      <c r="S84" s="1" t="s">
        <v>198</v>
      </c>
      <c r="T84" s="1" t="s">
        <v>188</v>
      </c>
    </row>
    <row r="85" spans="1:20" ht="51">
      <c r="A85" s="53">
        <v>70</v>
      </c>
      <c r="B85" s="28" t="s">
        <v>5</v>
      </c>
      <c r="C85" s="28" t="s">
        <v>178</v>
      </c>
      <c r="D85" s="58" t="s">
        <v>80</v>
      </c>
      <c r="E85" s="58" t="s">
        <v>123</v>
      </c>
      <c r="F85" s="59">
        <v>40086</v>
      </c>
      <c r="G85" s="60">
        <v>68669.55</v>
      </c>
      <c r="H85" s="60">
        <v>0</v>
      </c>
      <c r="I85" s="29"/>
      <c r="J85" s="54">
        <f t="shared" si="4"/>
        <v>0</v>
      </c>
      <c r="K85" s="53" t="s">
        <v>63</v>
      </c>
      <c r="L85" s="53">
        <v>1</v>
      </c>
      <c r="M85" s="16" t="s">
        <v>81</v>
      </c>
      <c r="N85" s="16" t="s">
        <v>64</v>
      </c>
      <c r="O85" s="56">
        <v>42582</v>
      </c>
      <c r="P85" s="57">
        <f t="shared" si="3"/>
        <v>6</v>
      </c>
      <c r="Q85" s="67"/>
      <c r="R85" s="67"/>
      <c r="S85" s="1" t="s">
        <v>198</v>
      </c>
      <c r="T85" s="1" t="s">
        <v>188</v>
      </c>
    </row>
    <row r="86" spans="1:20" ht="51">
      <c r="A86" s="53">
        <v>71</v>
      </c>
      <c r="B86" s="28" t="s">
        <v>5</v>
      </c>
      <c r="C86" s="28" t="s">
        <v>179</v>
      </c>
      <c r="D86" s="58">
        <v>10908</v>
      </c>
      <c r="E86" s="58">
        <v>2005</v>
      </c>
      <c r="F86" s="59">
        <v>38462</v>
      </c>
      <c r="G86" s="60">
        <v>450000</v>
      </c>
      <c r="H86" s="60">
        <v>0</v>
      </c>
      <c r="I86" s="29"/>
      <c r="J86" s="54">
        <f t="shared" si="4"/>
        <v>0</v>
      </c>
      <c r="K86" s="53" t="s">
        <v>63</v>
      </c>
      <c r="L86" s="53">
        <v>1</v>
      </c>
      <c r="M86" s="16" t="s">
        <v>81</v>
      </c>
      <c r="N86" s="16" t="s">
        <v>64</v>
      </c>
      <c r="O86" s="56">
        <v>42643</v>
      </c>
      <c r="P86" s="57">
        <f t="shared" si="3"/>
        <v>4</v>
      </c>
      <c r="Q86" s="67"/>
      <c r="R86" s="67"/>
      <c r="S86" s="1" t="s">
        <v>198</v>
      </c>
      <c r="T86" s="1" t="s">
        <v>188</v>
      </c>
    </row>
    <row r="87" spans="1:20" ht="51">
      <c r="A87" s="53">
        <v>72</v>
      </c>
      <c r="B87" s="28" t="s">
        <v>5</v>
      </c>
      <c r="C87" s="28" t="s">
        <v>180</v>
      </c>
      <c r="D87" s="58">
        <v>9515</v>
      </c>
      <c r="E87" s="58">
        <v>2004</v>
      </c>
      <c r="F87" s="59">
        <v>38047</v>
      </c>
      <c r="G87" s="60">
        <v>345100</v>
      </c>
      <c r="H87" s="60">
        <v>0</v>
      </c>
      <c r="I87" s="29"/>
      <c r="J87" s="54">
        <f t="shared" si="4"/>
        <v>0</v>
      </c>
      <c r="K87" s="53" t="s">
        <v>63</v>
      </c>
      <c r="L87" s="53">
        <v>1</v>
      </c>
      <c r="M87" s="16" t="s">
        <v>81</v>
      </c>
      <c r="N87" s="16" t="s">
        <v>64</v>
      </c>
      <c r="O87" s="56">
        <v>42643</v>
      </c>
      <c r="P87" s="57">
        <f t="shared" si="3"/>
        <v>4</v>
      </c>
      <c r="Q87" s="67"/>
      <c r="R87" s="67"/>
      <c r="S87" s="1" t="s">
        <v>198</v>
      </c>
      <c r="T87" s="1" t="s">
        <v>188</v>
      </c>
    </row>
    <row r="88" spans="1:20" ht="51">
      <c r="A88" s="53">
        <v>73</v>
      </c>
      <c r="B88" s="28" t="s">
        <v>5</v>
      </c>
      <c r="C88" s="28" t="s">
        <v>181</v>
      </c>
      <c r="D88" s="58">
        <v>9518</v>
      </c>
      <c r="E88" s="58">
        <v>2004</v>
      </c>
      <c r="F88" s="59">
        <v>38047</v>
      </c>
      <c r="G88" s="60">
        <v>383220.34</v>
      </c>
      <c r="H88" s="60">
        <v>0</v>
      </c>
      <c r="I88" s="29"/>
      <c r="J88" s="54">
        <f t="shared" si="4"/>
        <v>0</v>
      </c>
      <c r="K88" s="53" t="s">
        <v>63</v>
      </c>
      <c r="L88" s="53">
        <v>1</v>
      </c>
      <c r="M88" s="16" t="s">
        <v>81</v>
      </c>
      <c r="N88" s="16" t="s">
        <v>64</v>
      </c>
      <c r="O88" s="56">
        <v>42643</v>
      </c>
      <c r="P88" s="57">
        <f t="shared" si="3"/>
        <v>4</v>
      </c>
      <c r="Q88" s="67"/>
      <c r="R88" s="67"/>
      <c r="S88" s="1" t="s">
        <v>198</v>
      </c>
      <c r="T88" s="1" t="s">
        <v>188</v>
      </c>
    </row>
    <row r="89" spans="1:20" ht="51">
      <c r="A89" s="53">
        <v>74</v>
      </c>
      <c r="B89" s="28" t="s">
        <v>5</v>
      </c>
      <c r="C89" s="28" t="s">
        <v>182</v>
      </c>
      <c r="D89" s="58">
        <v>103103</v>
      </c>
      <c r="E89" s="58">
        <v>2005</v>
      </c>
      <c r="F89" s="59">
        <v>38460</v>
      </c>
      <c r="G89" s="60">
        <v>537175.08</v>
      </c>
      <c r="H89" s="60">
        <v>0</v>
      </c>
      <c r="I89" s="29"/>
      <c r="J89" s="54">
        <f t="shared" si="4"/>
        <v>0</v>
      </c>
      <c r="K89" s="53" t="s">
        <v>63</v>
      </c>
      <c r="L89" s="53">
        <v>1</v>
      </c>
      <c r="M89" s="16" t="s">
        <v>81</v>
      </c>
      <c r="N89" s="16" t="s">
        <v>64</v>
      </c>
      <c r="O89" s="56">
        <v>42582</v>
      </c>
      <c r="P89" s="57">
        <f t="shared" si="3"/>
        <v>6</v>
      </c>
      <c r="Q89" s="67"/>
      <c r="R89" s="67"/>
      <c r="S89" s="1" t="s">
        <v>198</v>
      </c>
      <c r="T89" s="1" t="s">
        <v>188</v>
      </c>
    </row>
    <row r="90" spans="1:20" ht="51">
      <c r="A90" s="53">
        <v>75</v>
      </c>
      <c r="B90" s="28" t="s">
        <v>5</v>
      </c>
      <c r="C90" s="28" t="s">
        <v>183</v>
      </c>
      <c r="D90" s="58">
        <v>9493</v>
      </c>
      <c r="E90" s="58">
        <v>2004</v>
      </c>
      <c r="F90" s="59">
        <v>38047</v>
      </c>
      <c r="G90" s="60">
        <v>302542.37</v>
      </c>
      <c r="H90" s="60">
        <v>0</v>
      </c>
      <c r="I90" s="29"/>
      <c r="J90" s="54">
        <f t="shared" si="4"/>
        <v>0</v>
      </c>
      <c r="K90" s="53" t="s">
        <v>63</v>
      </c>
      <c r="L90" s="53">
        <v>1</v>
      </c>
      <c r="M90" s="16" t="s">
        <v>81</v>
      </c>
      <c r="N90" s="16" t="s">
        <v>64</v>
      </c>
      <c r="O90" s="56">
        <v>42582</v>
      </c>
      <c r="P90" s="57">
        <f t="shared" si="3"/>
        <v>6</v>
      </c>
      <c r="Q90" s="67"/>
      <c r="R90" s="67"/>
      <c r="S90" s="1" t="s">
        <v>198</v>
      </c>
      <c r="T90" s="1" t="s">
        <v>188</v>
      </c>
    </row>
    <row r="91" spans="1:20" ht="51">
      <c r="A91" s="53">
        <v>76</v>
      </c>
      <c r="B91" s="28" t="s">
        <v>5</v>
      </c>
      <c r="C91" s="28" t="s">
        <v>184</v>
      </c>
      <c r="D91" s="58">
        <v>10082</v>
      </c>
      <c r="E91" s="58">
        <v>2005</v>
      </c>
      <c r="F91" s="59">
        <v>38511</v>
      </c>
      <c r="G91" s="60">
        <v>455000</v>
      </c>
      <c r="H91" s="60">
        <v>0</v>
      </c>
      <c r="I91" s="29"/>
      <c r="J91" s="54">
        <f t="shared" si="4"/>
        <v>0</v>
      </c>
      <c r="K91" s="53" t="s">
        <v>63</v>
      </c>
      <c r="L91" s="53">
        <v>1</v>
      </c>
      <c r="M91" s="16" t="s">
        <v>81</v>
      </c>
      <c r="N91" s="16" t="s">
        <v>64</v>
      </c>
      <c r="O91" s="56">
        <v>42582</v>
      </c>
      <c r="P91" s="57">
        <f t="shared" si="3"/>
        <v>6</v>
      </c>
      <c r="Q91" s="67"/>
      <c r="R91" s="67"/>
      <c r="S91" s="1" t="s">
        <v>198</v>
      </c>
      <c r="T91" s="1" t="s">
        <v>188</v>
      </c>
    </row>
    <row r="92" spans="1:18" s="39" customFormat="1" ht="19.5" customHeight="1">
      <c r="A92" s="17"/>
      <c r="B92" s="17"/>
      <c r="C92" s="31" t="s">
        <v>65</v>
      </c>
      <c r="D92" s="32"/>
      <c r="E92" s="33"/>
      <c r="F92" s="34"/>
      <c r="G92" s="35"/>
      <c r="H92" s="35">
        <f>SUM(H16:H91)</f>
        <v>1704233.25</v>
      </c>
      <c r="I92" s="35">
        <f>SUM(I16:I91)</f>
        <v>0</v>
      </c>
      <c r="J92" s="35">
        <f>SUM(J16:J91)</f>
        <v>-1704233.25</v>
      </c>
      <c r="K92" s="36"/>
      <c r="L92" s="36"/>
      <c r="M92" s="36"/>
      <c r="N92" s="17"/>
      <c r="O92" s="37"/>
      <c r="P92" s="36"/>
      <c r="Q92" s="38"/>
      <c r="R92" s="17"/>
    </row>
    <row r="93" spans="1:18" s="39" customFormat="1" ht="19.5" customHeight="1">
      <c r="A93" s="40"/>
      <c r="B93" s="40"/>
      <c r="C93" s="41"/>
      <c r="D93" s="42"/>
      <c r="E93" s="43"/>
      <c r="F93" s="44"/>
      <c r="G93" s="45"/>
      <c r="H93" s="45"/>
      <c r="I93" s="46"/>
      <c r="J93" s="46"/>
      <c r="K93" s="47"/>
      <c r="L93" s="47"/>
      <c r="M93" s="47"/>
      <c r="N93" s="40"/>
      <c r="O93" s="48"/>
      <c r="P93" s="47"/>
      <c r="Q93" s="49"/>
      <c r="R93" s="40"/>
    </row>
    <row r="94" spans="1:16" s="3" customFormat="1" ht="33" customHeight="1">
      <c r="A94" s="18"/>
      <c r="C94" s="98"/>
      <c r="D94" s="98"/>
      <c r="E94" s="98"/>
      <c r="F94" s="75"/>
      <c r="G94" s="75"/>
      <c r="H94" s="18"/>
      <c r="I94" s="18"/>
      <c r="P94" s="21"/>
    </row>
    <row r="95" spans="1:16" s="3" customFormat="1" ht="16.5" customHeight="1">
      <c r="A95" s="18"/>
      <c r="C95" s="61"/>
      <c r="D95" s="62"/>
      <c r="E95" s="75"/>
      <c r="F95" s="75"/>
      <c r="G95" s="75"/>
      <c r="H95" s="18"/>
      <c r="I95" s="18"/>
      <c r="P95" s="21"/>
    </row>
    <row r="96" spans="1:16" s="3" customFormat="1" ht="19.5" customHeight="1">
      <c r="A96" s="18"/>
      <c r="C96" s="99" t="s">
        <v>90</v>
      </c>
      <c r="D96" s="99"/>
      <c r="E96" s="99"/>
      <c r="F96" s="62"/>
      <c r="G96" s="62"/>
      <c r="H96" s="50"/>
      <c r="I96" s="50"/>
      <c r="J96" s="50"/>
      <c r="K96" s="18"/>
      <c r="L96" s="18"/>
      <c r="M96" s="18"/>
      <c r="P96" s="21"/>
    </row>
    <row r="97" spans="1:16" s="3" customFormat="1" ht="20.25" customHeight="1">
      <c r="A97" s="18"/>
      <c r="C97" s="94" t="s">
        <v>110</v>
      </c>
      <c r="D97" s="94"/>
      <c r="E97" s="94"/>
      <c r="F97" s="94"/>
      <c r="G97" s="94"/>
      <c r="H97" s="94"/>
      <c r="I97" s="68"/>
      <c r="J97" s="69"/>
      <c r="K97" s="18"/>
      <c r="L97" s="18"/>
      <c r="M97" s="70" t="s">
        <v>104</v>
      </c>
      <c r="P97" s="21"/>
    </row>
    <row r="98" spans="1:16" s="3" customFormat="1" ht="15.75" customHeight="1">
      <c r="A98" s="18"/>
      <c r="C98" s="65"/>
      <c r="D98" s="62"/>
      <c r="E98" s="62"/>
      <c r="F98" s="62"/>
      <c r="G98" s="62"/>
      <c r="H98" s="50"/>
      <c r="I98" s="62"/>
      <c r="J98" s="50"/>
      <c r="K98" s="18"/>
      <c r="L98" s="18"/>
      <c r="M98" s="71"/>
      <c r="P98" s="21"/>
    </row>
    <row r="99" spans="1:16" s="3" customFormat="1" ht="15.75">
      <c r="A99" s="18"/>
      <c r="C99" s="94" t="s">
        <v>111</v>
      </c>
      <c r="D99" s="94"/>
      <c r="E99" s="94"/>
      <c r="F99" s="94"/>
      <c r="G99" s="94"/>
      <c r="H99" s="94"/>
      <c r="I99" s="68"/>
      <c r="J99" s="69"/>
      <c r="K99" s="18"/>
      <c r="L99" s="18"/>
      <c r="M99" s="70" t="s">
        <v>91</v>
      </c>
      <c r="P99" s="21"/>
    </row>
    <row r="100" spans="1:16" s="3" customFormat="1" ht="31.5" customHeight="1">
      <c r="A100" s="18"/>
      <c r="C100" s="65"/>
      <c r="D100" s="62"/>
      <c r="E100" s="62"/>
      <c r="F100" s="62"/>
      <c r="G100" s="62"/>
      <c r="H100" s="50"/>
      <c r="I100" s="62"/>
      <c r="J100" s="50"/>
      <c r="K100" s="18"/>
      <c r="L100" s="18"/>
      <c r="M100" s="70"/>
      <c r="P100" s="21"/>
    </row>
    <row r="101" spans="1:16" s="3" customFormat="1" ht="15.75" customHeight="1">
      <c r="A101" s="18"/>
      <c r="C101" s="94" t="s">
        <v>112</v>
      </c>
      <c r="D101" s="94"/>
      <c r="E101" s="94"/>
      <c r="F101" s="94"/>
      <c r="G101" s="94"/>
      <c r="H101" s="94"/>
      <c r="I101" s="68"/>
      <c r="J101" s="69"/>
      <c r="K101" s="18"/>
      <c r="L101" s="18"/>
      <c r="M101" s="70" t="s">
        <v>92</v>
      </c>
      <c r="P101" s="21"/>
    </row>
    <row r="102" spans="1:16" s="3" customFormat="1" ht="31.5" customHeight="1">
      <c r="A102" s="18"/>
      <c r="C102" s="65"/>
      <c r="D102" s="62"/>
      <c r="E102" s="62"/>
      <c r="F102" s="62"/>
      <c r="G102" s="62"/>
      <c r="H102" s="50"/>
      <c r="I102" s="62"/>
      <c r="J102" s="50"/>
      <c r="K102" s="18"/>
      <c r="L102" s="18"/>
      <c r="M102" s="71"/>
      <c r="P102" s="21"/>
    </row>
    <row r="103" spans="1:16" s="3" customFormat="1" ht="15.75">
      <c r="A103" s="18"/>
      <c r="C103" s="95" t="s">
        <v>102</v>
      </c>
      <c r="D103" s="95"/>
      <c r="E103" s="95"/>
      <c r="F103" s="95"/>
      <c r="G103" s="95"/>
      <c r="H103" s="95"/>
      <c r="I103" s="68"/>
      <c r="J103" s="69"/>
      <c r="K103" s="18"/>
      <c r="L103" s="18"/>
      <c r="M103" s="70" t="s">
        <v>93</v>
      </c>
      <c r="P103" s="21"/>
    </row>
    <row r="104" spans="1:16" s="3" customFormat="1" ht="22.5" customHeight="1">
      <c r="A104" s="18"/>
      <c r="C104" s="65"/>
      <c r="D104" s="62"/>
      <c r="E104" s="62"/>
      <c r="F104" s="62"/>
      <c r="G104" s="62"/>
      <c r="H104" s="50"/>
      <c r="I104" s="62"/>
      <c r="J104" s="50"/>
      <c r="K104" s="18"/>
      <c r="L104" s="18"/>
      <c r="M104" s="71"/>
      <c r="P104" s="21"/>
    </row>
    <row r="105" spans="1:16" s="3" customFormat="1" ht="20.25" customHeight="1">
      <c r="A105" s="18"/>
      <c r="C105" s="72" t="s">
        <v>94</v>
      </c>
      <c r="D105" s="62"/>
      <c r="E105" s="62"/>
      <c r="F105" s="62"/>
      <c r="G105" s="62"/>
      <c r="H105" s="50"/>
      <c r="I105" s="62"/>
      <c r="J105" s="50"/>
      <c r="K105" s="18"/>
      <c r="L105" s="18"/>
      <c r="M105" s="50"/>
      <c r="P105" s="21"/>
    </row>
    <row r="106" spans="1:16" s="3" customFormat="1" ht="20.25" customHeight="1">
      <c r="A106" s="18"/>
      <c r="C106" s="94" t="s">
        <v>95</v>
      </c>
      <c r="D106" s="94"/>
      <c r="E106" s="94"/>
      <c r="F106" s="62"/>
      <c r="G106" s="62"/>
      <c r="H106" s="50"/>
      <c r="I106" s="68"/>
      <c r="J106" s="69"/>
      <c r="K106" s="18"/>
      <c r="L106" s="18"/>
      <c r="M106" s="70" t="s">
        <v>105</v>
      </c>
      <c r="P106" s="21"/>
    </row>
    <row r="107" spans="1:16" s="3" customFormat="1" ht="12.75" customHeight="1">
      <c r="A107" s="18"/>
      <c r="C107" s="72" t="s">
        <v>96</v>
      </c>
      <c r="D107" s="70"/>
      <c r="E107" s="70"/>
      <c r="F107" s="62"/>
      <c r="G107" s="62"/>
      <c r="H107" s="50"/>
      <c r="I107" s="62"/>
      <c r="J107" s="62"/>
      <c r="K107" s="18"/>
      <c r="L107" s="18"/>
      <c r="M107" s="70"/>
      <c r="P107" s="21"/>
    </row>
    <row r="108" spans="1:16" s="3" customFormat="1" ht="21" customHeight="1">
      <c r="A108" s="18"/>
      <c r="C108" s="94" t="s">
        <v>97</v>
      </c>
      <c r="D108" s="94"/>
      <c r="E108" s="94"/>
      <c r="F108" s="94"/>
      <c r="G108" s="94"/>
      <c r="H108" s="94"/>
      <c r="I108" s="68"/>
      <c r="J108" s="68"/>
      <c r="K108" s="18"/>
      <c r="L108" s="18"/>
      <c r="M108" s="70" t="s">
        <v>98</v>
      </c>
      <c r="P108" s="21"/>
    </row>
    <row r="109" spans="1:16" s="3" customFormat="1" ht="19.5" customHeight="1">
      <c r="A109" s="18"/>
      <c r="C109" s="94"/>
      <c r="D109" s="94"/>
      <c r="E109" s="94"/>
      <c r="F109" s="62"/>
      <c r="G109" s="62"/>
      <c r="H109" s="50"/>
      <c r="I109" s="62"/>
      <c r="J109" s="73"/>
      <c r="K109" s="18"/>
      <c r="L109" s="18"/>
      <c r="M109" s="70"/>
      <c r="P109" s="21"/>
    </row>
    <row r="110" spans="3:13" ht="15.75">
      <c r="C110" s="94" t="s">
        <v>106</v>
      </c>
      <c r="D110" s="94"/>
      <c r="E110" s="94"/>
      <c r="F110" s="94"/>
      <c r="G110" s="94"/>
      <c r="H110" s="94"/>
      <c r="I110" s="68"/>
      <c r="J110" s="74"/>
      <c r="K110" s="18"/>
      <c r="L110" s="18"/>
      <c r="M110" s="70" t="s">
        <v>99</v>
      </c>
    </row>
    <row r="111" spans="3:13" ht="15.75">
      <c r="C111" s="94"/>
      <c r="D111" s="94"/>
      <c r="E111" s="94"/>
      <c r="F111" s="62"/>
      <c r="G111" s="62"/>
      <c r="H111" s="50"/>
      <c r="I111" s="62"/>
      <c r="J111" s="70"/>
      <c r="K111" s="18"/>
      <c r="L111" s="18"/>
      <c r="M111" s="70"/>
    </row>
    <row r="112" spans="3:13" ht="15.75">
      <c r="C112" s="94" t="s">
        <v>108</v>
      </c>
      <c r="D112" s="94"/>
      <c r="E112" s="94"/>
      <c r="F112" s="94"/>
      <c r="G112" s="94"/>
      <c r="H112" s="94"/>
      <c r="I112" s="62"/>
      <c r="J112" s="70"/>
      <c r="K112" s="18"/>
      <c r="L112" s="18"/>
      <c r="M112" s="70"/>
    </row>
    <row r="113" spans="3:13" ht="15.75">
      <c r="C113" s="94" t="s">
        <v>107</v>
      </c>
      <c r="D113" s="94"/>
      <c r="E113" s="94"/>
      <c r="F113" s="62"/>
      <c r="G113" s="62"/>
      <c r="H113" s="50"/>
      <c r="I113" s="68"/>
      <c r="J113" s="74"/>
      <c r="K113" s="18"/>
      <c r="L113" s="18"/>
      <c r="M113" s="70" t="s">
        <v>100</v>
      </c>
    </row>
    <row r="114" spans="3:13" ht="15.75">
      <c r="C114" s="73"/>
      <c r="D114" s="70"/>
      <c r="E114" s="73"/>
      <c r="F114" s="62"/>
      <c r="G114" s="62"/>
      <c r="H114" s="50"/>
      <c r="I114" s="62"/>
      <c r="J114" s="73"/>
      <c r="K114" s="18"/>
      <c r="L114" s="18"/>
      <c r="M114" s="70"/>
    </row>
    <row r="115" spans="3:13" ht="12.75">
      <c r="C115" s="94" t="s">
        <v>109</v>
      </c>
      <c r="D115" s="94"/>
      <c r="E115" s="94"/>
      <c r="F115" s="94"/>
      <c r="G115" s="94"/>
      <c r="H115" s="94"/>
      <c r="I115" s="68"/>
      <c r="J115" s="74"/>
      <c r="K115" s="50"/>
      <c r="L115" s="50"/>
      <c r="M115" s="70" t="s">
        <v>101</v>
      </c>
    </row>
  </sheetData>
  <sheetProtection/>
  <autoFilter ref="A15:U92"/>
  <mergeCells count="16">
    <mergeCell ref="O3:P3"/>
    <mergeCell ref="B10:Q10"/>
    <mergeCell ref="C94:E94"/>
    <mergeCell ref="C96:E96"/>
    <mergeCell ref="C97:H97"/>
    <mergeCell ref="C99:H99"/>
    <mergeCell ref="C111:E111"/>
    <mergeCell ref="C112:H112"/>
    <mergeCell ref="C113:E113"/>
    <mergeCell ref="C115:H115"/>
    <mergeCell ref="C101:H101"/>
    <mergeCell ref="C103:H103"/>
    <mergeCell ref="C106:E106"/>
    <mergeCell ref="C108:H108"/>
    <mergeCell ref="C109:E109"/>
    <mergeCell ref="C110:H110"/>
  </mergeCells>
  <printOptions/>
  <pageMargins left="0.7480314960629921" right="0.7480314960629921" top="0.984251968503937" bottom="0.984251968503937" header="0.5118110236220472" footer="0.5118110236220472"/>
  <pageSetup horizontalDpi="600" verticalDpi="600" orientation="landscape" paperSize="9" scale="57" r:id="rId8"/>
  <drawing r:id="rId7"/>
  <legacyDrawing r:id="rId6"/>
  <oleObjects>
    <oleObject progId="Объект упаковщика для оболочки" dvAspect="DVASPECT_ICON" shapeId="12863652" r:id="rId1"/>
    <oleObject progId="Объект упаковщика для оболочки" dvAspect="DVASPECT_ICON" shapeId="12863653" r:id="rId2"/>
    <oleObject progId="Объект упаковщика для оболочки" dvAspect="DVASPECT_ICON" shapeId="12863654" r:id="rId3"/>
    <oleObject progId="Объект упаковщика для оболочки" dvAspect="DVASPECT_ICON" shapeId="12863655" r:id="rId4"/>
    <oleObject progId="Объект упаковщика для оболочки" dvAspect="DVASPECT_ICON" shapeId="12863656" r:id="rId5"/>
  </oleObjects>
</worksheet>
</file>

<file path=xl/worksheets/sheet3.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C9" sqref="C9"/>
    </sheetView>
  </sheetViews>
  <sheetFormatPr defaultColWidth="9.00390625" defaultRowHeight="12.75"/>
  <cols>
    <col min="1" max="1" width="32.25390625" style="0" customWidth="1"/>
    <col min="2" max="3" width="34.125" style="0" customWidth="1"/>
    <col min="6" max="6" width="12.25390625" style="0" customWidth="1"/>
  </cols>
  <sheetData>
    <row r="1" spans="1:3" ht="12.75">
      <c r="A1" s="5"/>
      <c r="B1" s="100" t="s">
        <v>8</v>
      </c>
      <c r="C1" s="102" t="s">
        <v>9</v>
      </c>
    </row>
    <row r="2" spans="1:3" ht="13.5" thickBot="1">
      <c r="A2" s="6" t="s">
        <v>7</v>
      </c>
      <c r="B2" s="101"/>
      <c r="C2" s="103"/>
    </row>
    <row r="3" spans="1:3" ht="24.75" thickBot="1">
      <c r="A3" s="7" t="s">
        <v>10</v>
      </c>
      <c r="B3" s="4" t="s">
        <v>11</v>
      </c>
      <c r="C3" s="8" t="s">
        <v>12</v>
      </c>
    </row>
    <row r="4" spans="1:3" ht="24.75" thickBot="1">
      <c r="A4" s="9" t="s">
        <v>13</v>
      </c>
      <c r="B4" s="4" t="s">
        <v>14</v>
      </c>
      <c r="C4" s="8" t="s">
        <v>15</v>
      </c>
    </row>
    <row r="5" spans="1:3" ht="36.75" thickBot="1">
      <c r="A5" s="9" t="s">
        <v>6</v>
      </c>
      <c r="B5" s="4" t="s">
        <v>16</v>
      </c>
      <c r="C5" s="8" t="s">
        <v>17</v>
      </c>
    </row>
    <row r="6" spans="1:3" ht="24.75" thickBot="1">
      <c r="A6" s="9" t="s">
        <v>18</v>
      </c>
      <c r="B6" s="4" t="s">
        <v>19</v>
      </c>
      <c r="C6" s="8" t="s">
        <v>20</v>
      </c>
    </row>
    <row r="7" spans="1:3" ht="24.75" thickBot="1">
      <c r="A7" s="9" t="s">
        <v>21</v>
      </c>
      <c r="B7" s="4" t="s">
        <v>22</v>
      </c>
      <c r="C7" s="8" t="s">
        <v>23</v>
      </c>
    </row>
    <row r="8" spans="1:3" ht="24.75" thickBot="1">
      <c r="A8" s="9" t="s">
        <v>24</v>
      </c>
      <c r="B8" s="4" t="s">
        <v>25</v>
      </c>
      <c r="C8" s="8" t="s">
        <v>26</v>
      </c>
    </row>
    <row r="9" spans="1:3" ht="36.75" thickBot="1">
      <c r="A9" s="9" t="s">
        <v>27</v>
      </c>
      <c r="B9" s="4" t="s">
        <v>28</v>
      </c>
      <c r="C9" s="8" t="s">
        <v>29</v>
      </c>
    </row>
    <row r="10" spans="1:3" ht="36.75" thickBot="1">
      <c r="A10" s="9" t="s">
        <v>30</v>
      </c>
      <c r="B10" s="4" t="s">
        <v>31</v>
      </c>
      <c r="C10" s="8" t="s">
        <v>32</v>
      </c>
    </row>
    <row r="11" spans="1:3" ht="13.5" thickBot="1">
      <c r="A11" s="10" t="s">
        <v>33</v>
      </c>
      <c r="B11" s="4"/>
      <c r="C11" s="11" t="s">
        <v>34</v>
      </c>
    </row>
    <row r="12" spans="1:3" ht="13.5" thickBot="1">
      <c r="A12" s="10" t="s">
        <v>35</v>
      </c>
      <c r="B12" s="4"/>
      <c r="C12" s="11" t="s">
        <v>34</v>
      </c>
    </row>
    <row r="13" spans="1:3" ht="13.5" thickBot="1">
      <c r="A13" s="10" t="s">
        <v>36</v>
      </c>
      <c r="B13" s="4"/>
      <c r="C13" s="12" t="s">
        <v>37</v>
      </c>
    </row>
    <row r="14" spans="1:3" ht="13.5" thickBot="1">
      <c r="A14" s="10" t="s">
        <v>38</v>
      </c>
      <c r="B14" s="4"/>
      <c r="C14" s="11" t="s">
        <v>39</v>
      </c>
    </row>
    <row r="15" spans="1:3" ht="26.25" thickBot="1">
      <c r="A15" s="10" t="s">
        <v>40</v>
      </c>
      <c r="B15" s="4"/>
      <c r="C15" s="12" t="s">
        <v>37</v>
      </c>
    </row>
    <row r="16" spans="1:3" ht="26.25" thickBot="1">
      <c r="A16" s="10" t="s">
        <v>41</v>
      </c>
      <c r="B16" s="4"/>
      <c r="C16" s="11" t="s">
        <v>34</v>
      </c>
    </row>
    <row r="17" spans="1:3" ht="26.25" thickBot="1">
      <c r="A17" s="10" t="s">
        <v>42</v>
      </c>
      <c r="B17" s="4"/>
      <c r="C17" s="11" t="s">
        <v>34</v>
      </c>
    </row>
    <row r="18" spans="1:3" ht="13.5" thickBot="1">
      <c r="A18" s="10" t="s">
        <v>43</v>
      </c>
      <c r="B18" s="4"/>
      <c r="C18" s="12">
        <v>46</v>
      </c>
    </row>
    <row r="19" spans="1:3" ht="12.75">
      <c r="A19" s="13" t="s">
        <v>44</v>
      </c>
      <c r="B19" s="14"/>
      <c r="C19" s="15">
        <v>215</v>
      </c>
    </row>
  </sheetData>
  <sheetProtection/>
  <mergeCells count="2">
    <mergeCell ref="B1:B2"/>
    <mergeCell ref="C1:C2"/>
  </mergeCells>
  <printOptions/>
  <pageMargins left="0.7" right="0.7" top="0.75" bottom="0.75" header="0.3" footer="0.3"/>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РН-Сервис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VVProkofev</dc:creator>
  <cp:keywords/>
  <dc:description/>
  <cp:lastModifiedBy>Лазарев Роман Борисович</cp:lastModifiedBy>
  <cp:lastPrinted>2019-07-24T09:39:42Z</cp:lastPrinted>
  <dcterms:created xsi:type="dcterms:W3CDTF">2013-06-20T17:15:15Z</dcterms:created>
  <dcterms:modified xsi:type="dcterms:W3CDTF">2019-08-01T04:06:30Z</dcterms:modified>
  <cp:category/>
  <cp:version/>
  <cp:contentType/>
  <cp:contentStatus/>
</cp:coreProperties>
</file>