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'РНХн'!$A$7:$O$14</definedName>
    <definedName name="_xlnm.Print_Area" localSheetId="0">'РНХн'!$A$1:$O$22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<sst xmlns="http://schemas.openxmlformats.org/spreadsheetml/2006/main" count="65" uniqueCount="48">
  <si>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</si>
  <si>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</si>
  <si>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</si>
  <si>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</si>
  <si>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</si>
  <si>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</si>
  <si>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</si>
  <si>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</si>
  <si>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</si>
  <si>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</si>
  <si>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</si>
  <si>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</si>
  <si>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</si>
  <si>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</si>
  <si>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</si>
  <si>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</si>
  <si>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</si>
  <si>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</si>
  <si>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</si>
  <si>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</si>
  <si>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</si>
  <si>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</si>
  <si>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</si>
  <si>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</si>
  <si>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</si>
  <si>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</si>
  <si>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</si>
  <si>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</si>
  <si>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</si>
  <si>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</si>
  <si>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</si>
  <si>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</si>
  <si>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</si>
  <si>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</si>
  <si>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1341962</t>
  </si>
  <si>
    <t>1709675</t>
  </si>
  <si>
    <t>1275724</t>
  </si>
  <si>
    <t>1273547</t>
  </si>
  <si>
    <t>1503488</t>
  </si>
  <si>
    <t>1519726</t>
  </si>
  <si>
    <t>АККУМУЛЯТОРНАЯ БАТАРЕЯ HR 1234</t>
  </si>
  <si>
    <t>КОРЗИНА КОНТРОЛЛЕРОВ AC460B02</t>
  </si>
  <si>
    <t>ТРАНКОВЫЙ МОДУЛЬ ST-865KW4</t>
  </si>
  <si>
    <t>ТРАНКИНГОВЫЙ МОДУЛЬ ST-865 (M7)</t>
  </si>
  <si>
    <t>АНТЕННА ДЛЯ KENWOOD ТК-280</t>
  </si>
  <si>
    <t>АККУМУЛЯТОР KENWOOD KNB-22NC</t>
  </si>
  <si>
    <t>38</t>
  </si>
  <si>
    <t>Лот № 2020/19 - Средства связи, радиолокации и навигации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</si>
</sst>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A1">
      <selection activeCell="L15" sqref="L15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">
      <c r="A8" s="31">
        <v>1</v>
      </c>
      <c r="B8" s="35" t="s">
        <v>34</v>
      </c>
      <c r="C8" s="35">
        <v>410927</v>
      </c>
      <c r="D8" s="40" t="s">
        <v>40</v>
      </c>
      <c r="E8" s="36" t="s">
        <v>33</v>
      </c>
      <c r="F8" s="37">
        <v>34</v>
      </c>
      <c r="G8" s="28" t="s">
        <v>26</v>
      </c>
      <c r="H8" s="29" t="s">
        <v>46</v>
      </c>
      <c r="I8" s="32"/>
      <c r="J8" s="33"/>
      <c r="K8" s="30">
        <v>340.38</v>
      </c>
      <c r="L8" s="30">
        <f aca="true" t="shared" si="0" ref="L8:L13">ROUND(K8*F8,2)</f>
        <v>11572.92</v>
      </c>
      <c r="M8" s="34"/>
      <c r="N8" s="20"/>
      <c r="O8" s="9"/>
    </row>
    <row r="9" spans="1:15" s="10" customFormat="1" ht="15">
      <c r="A9" s="31">
        <v>2</v>
      </c>
      <c r="B9" s="35" t="s">
        <v>35</v>
      </c>
      <c r="C9" s="35">
        <v>281754</v>
      </c>
      <c r="D9" s="40" t="s">
        <v>41</v>
      </c>
      <c r="E9" s="36" t="s">
        <v>33</v>
      </c>
      <c r="F9" s="37">
        <v>1</v>
      </c>
      <c r="G9" s="28" t="s">
        <v>26</v>
      </c>
      <c r="H9" s="29" t="s">
        <v>46</v>
      </c>
      <c r="I9" s="32"/>
      <c r="J9" s="33"/>
      <c r="K9" s="30">
        <v>314479.12</v>
      </c>
      <c r="L9" s="30">
        <f t="shared" si="0"/>
        <v>314479.12</v>
      </c>
      <c r="M9" s="34"/>
      <c r="N9" s="20"/>
      <c r="O9" s="9"/>
    </row>
    <row r="10" spans="1:15" s="10" customFormat="1" ht="15">
      <c r="A10" s="31">
        <v>3</v>
      </c>
      <c r="B10" s="35" t="s">
        <v>36</v>
      </c>
      <c r="C10" s="35">
        <v>361377</v>
      </c>
      <c r="D10" s="40" t="s">
        <v>42</v>
      </c>
      <c r="E10" s="36" t="s">
        <v>33</v>
      </c>
      <c r="F10" s="37">
        <v>5</v>
      </c>
      <c r="G10" s="28" t="s">
        <v>26</v>
      </c>
      <c r="H10" s="29" t="s">
        <v>46</v>
      </c>
      <c r="I10" s="32"/>
      <c r="J10" s="33"/>
      <c r="K10" s="30">
        <v>2544.62</v>
      </c>
      <c r="L10" s="30">
        <f t="shared" si="0"/>
        <v>12723.1</v>
      </c>
      <c r="M10" s="34"/>
      <c r="N10" s="20"/>
      <c r="O10" s="9"/>
    </row>
    <row r="11" spans="1:15" s="10" customFormat="1" ht="15">
      <c r="A11" s="31">
        <v>4</v>
      </c>
      <c r="B11" s="35" t="s">
        <v>37</v>
      </c>
      <c r="C11" s="35">
        <v>362354</v>
      </c>
      <c r="D11" s="40" t="s">
        <v>43</v>
      </c>
      <c r="E11" s="36" t="s">
        <v>33</v>
      </c>
      <c r="F11" s="37">
        <v>4</v>
      </c>
      <c r="G11" s="28" t="s">
        <v>26</v>
      </c>
      <c r="H11" s="29" t="s">
        <v>46</v>
      </c>
      <c r="I11" s="32"/>
      <c r="J11" s="33"/>
      <c r="K11" s="30">
        <v>2488.74</v>
      </c>
      <c r="L11" s="30">
        <f t="shared" si="0"/>
        <v>9954.96</v>
      </c>
      <c r="M11" s="34"/>
      <c r="N11" s="20"/>
      <c r="O11" s="9"/>
    </row>
    <row r="12" spans="1:15" s="10" customFormat="1" ht="15">
      <c r="A12" s="31">
        <v>5</v>
      </c>
      <c r="B12" s="35" t="s">
        <v>38</v>
      </c>
      <c r="C12" s="35">
        <v>362418</v>
      </c>
      <c r="D12" s="40" t="s">
        <v>44</v>
      </c>
      <c r="E12" s="36" t="s">
        <v>33</v>
      </c>
      <c r="F12" s="37">
        <v>5</v>
      </c>
      <c r="G12" s="28" t="s">
        <v>26</v>
      </c>
      <c r="H12" s="29" t="s">
        <v>46</v>
      </c>
      <c r="I12" s="32"/>
      <c r="J12" s="33"/>
      <c r="K12" s="30">
        <v>499.74</v>
      </c>
      <c r="L12" s="30">
        <f t="shared" si="0"/>
        <v>2498.7</v>
      </c>
      <c r="M12" s="34"/>
      <c r="N12" s="20"/>
      <c r="O12" s="9"/>
    </row>
    <row r="13" spans="1:15" s="10" customFormat="1" ht="15">
      <c r="A13" s="31">
        <v>6</v>
      </c>
      <c r="B13" s="35" t="s">
        <v>39</v>
      </c>
      <c r="C13" s="35">
        <v>361888</v>
      </c>
      <c r="D13" s="40" t="s">
        <v>45</v>
      </c>
      <c r="E13" s="36" t="s">
        <v>33</v>
      </c>
      <c r="F13" s="37">
        <v>8</v>
      </c>
      <c r="G13" s="28" t="s">
        <v>26</v>
      </c>
      <c r="H13" s="29" t="s">
        <v>46</v>
      </c>
      <c r="I13" s="32"/>
      <c r="J13" s="33"/>
      <c r="K13" s="30">
        <v>2140.26</v>
      </c>
      <c r="L13" s="30">
        <f t="shared" si="0"/>
        <v>17122.08</v>
      </c>
      <c r="M13" s="34"/>
      <c r="N13" s="20"/>
      <c r="O13" s="9"/>
    </row>
    <row r="14" spans="1:15" s="4" customFormat="1" ht="16.5" customHeight="1">
      <c r="A14" s="23"/>
      <c r="B14" s="24"/>
      <c r="C14" s="24"/>
      <c r="D14" s="24"/>
      <c r="E14" s="24"/>
      <c r="F14" s="24"/>
      <c r="G14" s="28"/>
      <c r="H14" s="24"/>
      <c r="I14" s="24"/>
      <c r="J14" s="24"/>
      <c r="K14" s="25" t="s">
        <v>3</v>
      </c>
      <c r="L14" s="38">
        <f>SUM(L8:L13)</f>
        <v>368350.88</v>
      </c>
      <c r="M14" s="25" t="s">
        <v>3</v>
      </c>
      <c r="N14" s="21" t="e">
        <f>SUBTOTAL(9,#REF!)</f>
        <v>#REF!</v>
      </c>
      <c r="O14" s="15" t="s">
        <v>20</v>
      </c>
    </row>
    <row r="15" spans="1:15" ht="25.5" customHeight="1">
      <c r="A15" s="53" t="s">
        <v>19</v>
      </c>
      <c r="B15" s="54"/>
      <c r="C15" s="54"/>
      <c r="D15" s="54"/>
      <c r="E15" s="54"/>
      <c r="F15" s="54"/>
      <c r="G15" s="54"/>
      <c r="H15" s="54"/>
      <c r="I15" s="26"/>
      <c r="J15" s="26"/>
      <c r="K15" s="26"/>
      <c r="L15" s="39">
        <v>442021.05</v>
      </c>
      <c r="M15" s="26"/>
      <c r="N15" s="27" t="e">
        <f>N14*1.2</f>
        <v>#REF!</v>
      </c>
      <c r="O15" s="14" t="s">
        <v>32</v>
      </c>
    </row>
    <row r="16" spans="1:15" s="7" customFormat="1" ht="23.25" customHeight="1">
      <c r="A16" s="49" t="s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5.75">
      <c r="A17" s="48" t="s">
        <v>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6" ht="60" customHeight="1">
      <c r="A20" s="48" t="s">
        <v>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6"/>
    </row>
    <row r="21" spans="1:12" ht="28.5" customHeight="1">
      <c r="A21" s="47" t="s">
        <v>21</v>
      </c>
      <c r="B21" s="47"/>
      <c r="C21" s="47"/>
      <c r="D21" s="47"/>
      <c r="E21" s="47"/>
      <c r="F21" s="17"/>
      <c r="G21" s="18"/>
      <c r="H21" s="18"/>
      <c r="I21" s="3"/>
      <c r="J21" s="18" t="s">
        <v>22</v>
      </c>
      <c r="K21" s="19"/>
      <c r="L21" s="19"/>
    </row>
    <row r="22" spans="1:12" ht="28.5" customHeight="1">
      <c r="A22" s="58" t="s">
        <v>23</v>
      </c>
      <c r="B22" s="58" t="s">
        <v>24</v>
      </c>
      <c r="C22" s="58"/>
      <c r="D22" s="58"/>
      <c r="E22" s="58"/>
      <c r="F22" s="59" t="s">
        <v>25</v>
      </c>
      <c r="G22" s="59"/>
      <c r="H22" s="59"/>
      <c r="I22" s="3"/>
      <c r="J22" s="19"/>
      <c r="K22" s="19"/>
      <c r="L22" s="19"/>
    </row>
    <row r="23" spans="4:13" ht="15">
      <c r="D23" s="3"/>
      <c r="E23" s="6"/>
      <c r="F23" s="3"/>
      <c r="G23" s="3"/>
      <c r="H23" s="3"/>
      <c r="I23" s="3"/>
      <c r="J23" s="3"/>
      <c r="K23" s="3"/>
      <c r="L23" s="3"/>
      <c r="M23" s="7"/>
    </row>
  </sheetData>
  <sheetProtection/>
  <autoFilter ref="A7:O14"/>
  <mergeCells count="26">
    <mergeCell ref="A22:E22"/>
    <mergeCell ref="F22:H22"/>
    <mergeCell ref="F5:F6"/>
    <mergeCell ref="I5:I6"/>
    <mergeCell ref="G5:H5"/>
    <mergeCell ref="K4:K6"/>
    <mergeCell ref="L4:L6"/>
    <mergeCell ref="A15:H15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1:E21"/>
    <mergeCell ref="A20:O20"/>
    <mergeCell ref="A19:O19"/>
    <mergeCell ref="A16:O16"/>
    <mergeCell ref="A18:O18"/>
    <mergeCell ref="A17:O17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2019-12-26T14:17:40Z</dcterms:modified>
  <cp:category/>
  <cp:version/>
  <cp:contentType/>
  <cp:contentStatus/>
</cp:coreProperties>
</file>