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'РНХн'!$A$7:$O$30</definedName>
    <definedName name="_xlnm.Print_Area" localSheetId="0">'РНХн'!$A$1:$O$38</definedName>
  </definedNames>
  <calcPr fullCalcOnLoad="1"/>
</workbook>
</file>

<file path=xl/sharedStrings.xml><?xml version="1.0" encoding="utf-8"?>
<sst xmlns="http://schemas.openxmlformats.org/spreadsheetml/2006/main" count="145" uniqueCount="74">
  <si>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</si>
  <si>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</si>
  <si>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</si>
  <si>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</si>
  <si>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</si>
  <si>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</si>
  <si>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</si>
  <si>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</si>
  <si>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</si>
  <si>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</si>
  <si>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</si>
  <si>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</si>
  <si>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</si>
  <si>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</si>
  <si>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</si>
  <si>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</si>
  <si>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</si>
  <si>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</si>
  <si>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</si>
  <si>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</si>
  <si>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</si>
  <si>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</si>
  <si>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</si>
  <si>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</si>
  <si>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</si>
  <si>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</si>
  <si>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</si>
  <si>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</si>
  <si>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</si>
  <si>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</si>
  <si>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</si>
  <si>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</si>
  <si>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</si>
  <si>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</si>
  <si>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1343702</t>
  </si>
  <si>
    <t>1001954</t>
  </si>
  <si>
    <t>1171681</t>
  </si>
  <si>
    <t>1260333</t>
  </si>
  <si>
    <t>1001371</t>
  </si>
  <si>
    <t>1001384</t>
  </si>
  <si>
    <t>1191824</t>
  </si>
  <si>
    <t>1102954</t>
  </si>
  <si>
    <t>1080996</t>
  </si>
  <si>
    <t>1047100</t>
  </si>
  <si>
    <t>1119175</t>
  </si>
  <si>
    <t>1238001</t>
  </si>
  <si>
    <t>1245771</t>
  </si>
  <si>
    <t>1291994</t>
  </si>
  <si>
    <t>1406169</t>
  </si>
  <si>
    <t>1008542</t>
  </si>
  <si>
    <t>1306888</t>
  </si>
  <si>
    <t>1373315</t>
  </si>
  <si>
    <t>ПЕТЛИ ПНЦ-60</t>
  </si>
  <si>
    <t>ЭЛ.ЛАМПЫ 220*230*200</t>
  </si>
  <si>
    <t>СВЕТИЛЬНИК НСО 17-150</t>
  </si>
  <si>
    <t>ПАТРОН Е-27 НАСТЕННЫЙ</t>
  </si>
  <si>
    <t>ЛАМПА Б-220-230-300 Е27</t>
  </si>
  <si>
    <t>ЛАМПА Г-230-240-500-3</t>
  </si>
  <si>
    <t>ЛАМПА ГАЛ J117 500W R7s220-240V космос</t>
  </si>
  <si>
    <t>ЛАМПА НАКАЛИВАНИЯ Р45 40W Е-27 CL PHILIPS</t>
  </si>
  <si>
    <t>СВЕТИЛЬНИК  СГВА-2</t>
  </si>
  <si>
    <t>СВЕТИЛЬНИК  ШАХТНЫЙ  ГОЛОВНОЙ  СГД5М05</t>
  </si>
  <si>
    <t>СВЕТИЛЬНИК КНУ-02-20000-001</t>
  </si>
  <si>
    <t>СВЕТИЛЬНИК ПЕРЕНОСНОЙ РВО 220В-6М</t>
  </si>
  <si>
    <t>СВЕТИЛЬНИК ПЕРЕНОСНОЙ РВО 220В-12М</t>
  </si>
  <si>
    <t>СВЕТИЛЬНИК НСП43М-11Х75 ТАБЛО "ВНИМАНИЕ ГАЗ"</t>
  </si>
  <si>
    <t>СВЕТИЛЬНИК РКУ-15-400-101</t>
  </si>
  <si>
    <t>СВЕТИЛЬНИК ЖТУ06-250-006 "ЛОТОС"</t>
  </si>
  <si>
    <t>Светильник ПЗМ-35 500вт,Е40,IP23</t>
  </si>
  <si>
    <t>СВЕТИЛЬНИК РКУ 08-125-001</t>
  </si>
  <si>
    <t>ВЫКЛЮЧАТЕЛЬ ВПК 2111</t>
  </si>
  <si>
    <t>80</t>
  </si>
  <si>
    <t>95</t>
  </si>
  <si>
    <t>Лот № 2020/21 - Светильники, лампы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</si>
</sst>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3.5">
      <c r="A8" s="31">
        <v>1</v>
      </c>
      <c r="B8" s="35" t="s">
        <v>34</v>
      </c>
      <c r="C8" s="35">
        <v>3660</v>
      </c>
      <c r="D8" s="40" t="s">
        <v>52</v>
      </c>
      <c r="E8" s="36" t="s">
        <v>33</v>
      </c>
      <c r="F8" s="37">
        <v>250</v>
      </c>
      <c r="G8" s="28" t="s">
        <v>26</v>
      </c>
      <c r="H8" s="29" t="s">
        <v>71</v>
      </c>
      <c r="I8" s="32"/>
      <c r="J8" s="33"/>
      <c r="K8" s="30">
        <v>0.02</v>
      </c>
      <c r="L8" s="30">
        <f aca="true" t="shared" si="0" ref="L8:L29">ROUND(K8*F8,2)</f>
        <v>5</v>
      </c>
      <c r="M8" s="34"/>
      <c r="N8" s="20"/>
      <c r="O8" s="9"/>
    </row>
    <row r="9" spans="1:15" s="10" customFormat="1" ht="13.5">
      <c r="A9" s="31">
        <v>2</v>
      </c>
      <c r="B9" s="35" t="s">
        <v>35</v>
      </c>
      <c r="C9" s="35">
        <v>157230</v>
      </c>
      <c r="D9" s="40" t="s">
        <v>53</v>
      </c>
      <c r="E9" s="36" t="s">
        <v>33</v>
      </c>
      <c r="F9" s="37">
        <v>523</v>
      </c>
      <c r="G9" s="28" t="s">
        <v>26</v>
      </c>
      <c r="H9" s="29" t="s">
        <v>71</v>
      </c>
      <c r="I9" s="32"/>
      <c r="J9" s="33"/>
      <c r="K9" s="30">
        <v>4.54</v>
      </c>
      <c r="L9" s="30">
        <f t="shared" si="0"/>
        <v>2374.42</v>
      </c>
      <c r="M9" s="34"/>
      <c r="N9" s="20"/>
      <c r="O9" s="9"/>
    </row>
    <row r="10" spans="1:15" s="10" customFormat="1" ht="13.5">
      <c r="A10" s="31">
        <v>3</v>
      </c>
      <c r="B10" s="35" t="s">
        <v>36</v>
      </c>
      <c r="C10" s="35">
        <v>157308</v>
      </c>
      <c r="D10" s="40" t="s">
        <v>54</v>
      </c>
      <c r="E10" s="36" t="s">
        <v>33</v>
      </c>
      <c r="F10" s="37">
        <v>10</v>
      </c>
      <c r="G10" s="28" t="s">
        <v>26</v>
      </c>
      <c r="H10" s="29" t="s">
        <v>71</v>
      </c>
      <c r="I10" s="32"/>
      <c r="J10" s="33"/>
      <c r="K10" s="30">
        <v>173.29</v>
      </c>
      <c r="L10" s="30">
        <f t="shared" si="0"/>
        <v>1732.9</v>
      </c>
      <c r="M10" s="34"/>
      <c r="N10" s="20"/>
      <c r="O10" s="9"/>
    </row>
    <row r="11" spans="1:15" s="10" customFormat="1" ht="13.5">
      <c r="A11" s="31">
        <v>4</v>
      </c>
      <c r="B11" s="35" t="s">
        <v>36</v>
      </c>
      <c r="C11" s="35">
        <v>157308</v>
      </c>
      <c r="D11" s="40" t="s">
        <v>54</v>
      </c>
      <c r="E11" s="36" t="s">
        <v>33</v>
      </c>
      <c r="F11" s="37">
        <v>64</v>
      </c>
      <c r="G11" s="28" t="s">
        <v>26</v>
      </c>
      <c r="H11" s="29" t="s">
        <v>71</v>
      </c>
      <c r="I11" s="32"/>
      <c r="J11" s="33"/>
      <c r="K11" s="30">
        <v>182.98</v>
      </c>
      <c r="L11" s="30">
        <f t="shared" si="0"/>
        <v>11710.72</v>
      </c>
      <c r="M11" s="34"/>
      <c r="N11" s="20"/>
      <c r="O11" s="9"/>
    </row>
    <row r="12" spans="1:15" s="10" customFormat="1" ht="13.5">
      <c r="A12" s="31">
        <v>5</v>
      </c>
      <c r="B12" s="35" t="s">
        <v>36</v>
      </c>
      <c r="C12" s="35">
        <v>157308</v>
      </c>
      <c r="D12" s="40" t="s">
        <v>54</v>
      </c>
      <c r="E12" s="36" t="s">
        <v>33</v>
      </c>
      <c r="F12" s="37">
        <v>20</v>
      </c>
      <c r="G12" s="28" t="s">
        <v>26</v>
      </c>
      <c r="H12" s="29" t="s">
        <v>71</v>
      </c>
      <c r="I12" s="32"/>
      <c r="J12" s="33"/>
      <c r="K12" s="30">
        <v>143.38</v>
      </c>
      <c r="L12" s="30">
        <f t="shared" si="0"/>
        <v>2867.6</v>
      </c>
      <c r="M12" s="34"/>
      <c r="N12" s="20"/>
      <c r="O12" s="9"/>
    </row>
    <row r="13" spans="1:15" s="10" customFormat="1" ht="13.5">
      <c r="A13" s="31">
        <v>6</v>
      </c>
      <c r="B13" s="35" t="s">
        <v>37</v>
      </c>
      <c r="C13" s="35">
        <v>158121</v>
      </c>
      <c r="D13" s="40" t="s">
        <v>55</v>
      </c>
      <c r="E13" s="36" t="s">
        <v>33</v>
      </c>
      <c r="F13" s="37">
        <v>285</v>
      </c>
      <c r="G13" s="28" t="s">
        <v>26</v>
      </c>
      <c r="H13" s="29" t="s">
        <v>71</v>
      </c>
      <c r="I13" s="32"/>
      <c r="J13" s="33"/>
      <c r="K13" s="30">
        <v>7.92</v>
      </c>
      <c r="L13" s="30">
        <f t="shared" si="0"/>
        <v>2257.2</v>
      </c>
      <c r="M13" s="34"/>
      <c r="N13" s="20"/>
      <c r="O13" s="9"/>
    </row>
    <row r="14" spans="1:15" s="10" customFormat="1" ht="13.5">
      <c r="A14" s="31">
        <v>7</v>
      </c>
      <c r="B14" s="35" t="s">
        <v>38</v>
      </c>
      <c r="C14" s="35">
        <v>151323</v>
      </c>
      <c r="D14" s="40" t="s">
        <v>56</v>
      </c>
      <c r="E14" s="36" t="s">
        <v>33</v>
      </c>
      <c r="F14" s="37">
        <v>593</v>
      </c>
      <c r="G14" s="28" t="s">
        <v>26</v>
      </c>
      <c r="H14" s="29" t="s">
        <v>71</v>
      </c>
      <c r="I14" s="32"/>
      <c r="J14" s="33"/>
      <c r="K14" s="30">
        <v>13.2</v>
      </c>
      <c r="L14" s="30">
        <f t="shared" si="0"/>
        <v>7827.6</v>
      </c>
      <c r="M14" s="34"/>
      <c r="N14" s="20"/>
      <c r="O14" s="9"/>
    </row>
    <row r="15" spans="1:15" s="10" customFormat="1" ht="13.5">
      <c r="A15" s="31">
        <v>8</v>
      </c>
      <c r="B15" s="35" t="s">
        <v>39</v>
      </c>
      <c r="C15" s="35">
        <v>151096</v>
      </c>
      <c r="D15" s="40" t="s">
        <v>57</v>
      </c>
      <c r="E15" s="36" t="s">
        <v>33</v>
      </c>
      <c r="F15" s="37">
        <v>197</v>
      </c>
      <c r="G15" s="28" t="s">
        <v>26</v>
      </c>
      <c r="H15" s="29" t="s">
        <v>71</v>
      </c>
      <c r="I15" s="32"/>
      <c r="J15" s="33"/>
      <c r="K15" s="30">
        <v>14.62</v>
      </c>
      <c r="L15" s="30">
        <f t="shared" si="0"/>
        <v>2880.14</v>
      </c>
      <c r="M15" s="34"/>
      <c r="N15" s="20"/>
      <c r="O15" s="9"/>
    </row>
    <row r="16" spans="1:15" s="10" customFormat="1" ht="13.5">
      <c r="A16" s="31">
        <v>9</v>
      </c>
      <c r="B16" s="35" t="s">
        <v>40</v>
      </c>
      <c r="C16" s="35">
        <v>152718</v>
      </c>
      <c r="D16" s="40" t="s">
        <v>58</v>
      </c>
      <c r="E16" s="36" t="s">
        <v>33</v>
      </c>
      <c r="F16" s="37">
        <v>261</v>
      </c>
      <c r="G16" s="28" t="s">
        <v>26</v>
      </c>
      <c r="H16" s="29" t="s">
        <v>71</v>
      </c>
      <c r="I16" s="32"/>
      <c r="J16" s="33"/>
      <c r="K16" s="30">
        <v>6.84</v>
      </c>
      <c r="L16" s="30">
        <f t="shared" si="0"/>
        <v>1785.24</v>
      </c>
      <c r="M16" s="34"/>
      <c r="N16" s="20"/>
      <c r="O16" s="9"/>
    </row>
    <row r="17" spans="1:15" s="10" customFormat="1" ht="26.25">
      <c r="A17" s="31">
        <v>10</v>
      </c>
      <c r="B17" s="35" t="s">
        <v>41</v>
      </c>
      <c r="C17" s="35">
        <v>152281</v>
      </c>
      <c r="D17" s="40" t="s">
        <v>59</v>
      </c>
      <c r="E17" s="36" t="s">
        <v>33</v>
      </c>
      <c r="F17" s="37">
        <v>70</v>
      </c>
      <c r="G17" s="28" t="s">
        <v>26</v>
      </c>
      <c r="H17" s="29" t="s">
        <v>71</v>
      </c>
      <c r="I17" s="32"/>
      <c r="J17" s="33"/>
      <c r="K17" s="30">
        <v>8.38</v>
      </c>
      <c r="L17" s="30">
        <f t="shared" si="0"/>
        <v>586.6</v>
      </c>
      <c r="M17" s="34"/>
      <c r="N17" s="20"/>
      <c r="O17" s="9"/>
    </row>
    <row r="18" spans="1:15" s="10" customFormat="1" ht="13.5">
      <c r="A18" s="31">
        <v>11</v>
      </c>
      <c r="B18" s="35" t="s">
        <v>42</v>
      </c>
      <c r="C18" s="35">
        <v>355040</v>
      </c>
      <c r="D18" s="40" t="s">
        <v>60</v>
      </c>
      <c r="E18" s="36" t="s">
        <v>33</v>
      </c>
      <c r="F18" s="37">
        <v>4</v>
      </c>
      <c r="G18" s="28" t="s">
        <v>26</v>
      </c>
      <c r="H18" s="29" t="s">
        <v>72</v>
      </c>
      <c r="I18" s="32"/>
      <c r="J18" s="33"/>
      <c r="K18" s="30">
        <v>2537.54</v>
      </c>
      <c r="L18" s="30">
        <f t="shared" si="0"/>
        <v>10150.16</v>
      </c>
      <c r="M18" s="34"/>
      <c r="N18" s="20"/>
      <c r="O18" s="9"/>
    </row>
    <row r="19" spans="1:15" s="10" customFormat="1" ht="26.25">
      <c r="A19" s="31">
        <v>12</v>
      </c>
      <c r="B19" s="35" t="s">
        <v>43</v>
      </c>
      <c r="C19" s="35">
        <v>352703</v>
      </c>
      <c r="D19" s="40" t="s">
        <v>61</v>
      </c>
      <c r="E19" s="36" t="s">
        <v>33</v>
      </c>
      <c r="F19" s="37">
        <v>5</v>
      </c>
      <c r="G19" s="28" t="s">
        <v>26</v>
      </c>
      <c r="H19" s="29" t="s">
        <v>72</v>
      </c>
      <c r="I19" s="32"/>
      <c r="J19" s="33"/>
      <c r="K19" s="30">
        <v>553.84</v>
      </c>
      <c r="L19" s="30">
        <f t="shared" si="0"/>
        <v>2769.2</v>
      </c>
      <c r="M19" s="34"/>
      <c r="N19" s="20"/>
      <c r="O19" s="9"/>
    </row>
    <row r="20" spans="1:15" s="10" customFormat="1" ht="13.5">
      <c r="A20" s="31">
        <v>13</v>
      </c>
      <c r="B20" s="35" t="s">
        <v>44</v>
      </c>
      <c r="C20" s="35">
        <v>354218</v>
      </c>
      <c r="D20" s="40" t="s">
        <v>62</v>
      </c>
      <c r="E20" s="36" t="s">
        <v>33</v>
      </c>
      <c r="F20" s="37">
        <v>1</v>
      </c>
      <c r="G20" s="28" t="s">
        <v>26</v>
      </c>
      <c r="H20" s="29" t="s">
        <v>72</v>
      </c>
      <c r="I20" s="32"/>
      <c r="J20" s="33"/>
      <c r="K20" s="30">
        <v>14730.6</v>
      </c>
      <c r="L20" s="30">
        <f t="shared" si="0"/>
        <v>14730.6</v>
      </c>
      <c r="M20" s="34"/>
      <c r="N20" s="20"/>
      <c r="O20" s="9"/>
    </row>
    <row r="21" spans="1:15" s="10" customFormat="1" ht="13.5">
      <c r="A21" s="31">
        <v>14</v>
      </c>
      <c r="B21" s="35" t="s">
        <v>45</v>
      </c>
      <c r="C21" s="35">
        <v>354448</v>
      </c>
      <c r="D21" s="40" t="s">
        <v>63</v>
      </c>
      <c r="E21" s="36" t="s">
        <v>33</v>
      </c>
      <c r="F21" s="37">
        <v>7</v>
      </c>
      <c r="G21" s="28" t="s">
        <v>26</v>
      </c>
      <c r="H21" s="29" t="s">
        <v>72</v>
      </c>
      <c r="I21" s="32"/>
      <c r="J21" s="33"/>
      <c r="K21" s="30">
        <v>159.02</v>
      </c>
      <c r="L21" s="30">
        <f t="shared" si="0"/>
        <v>1113.14</v>
      </c>
      <c r="M21" s="34"/>
      <c r="N21" s="20"/>
      <c r="O21" s="9"/>
    </row>
    <row r="22" spans="1:15" s="10" customFormat="1" ht="13.5">
      <c r="A22" s="31">
        <v>15</v>
      </c>
      <c r="B22" s="35" t="s">
        <v>45</v>
      </c>
      <c r="C22" s="35">
        <v>354449</v>
      </c>
      <c r="D22" s="40" t="s">
        <v>64</v>
      </c>
      <c r="E22" s="36" t="s">
        <v>33</v>
      </c>
      <c r="F22" s="37">
        <v>16</v>
      </c>
      <c r="G22" s="28" t="s">
        <v>26</v>
      </c>
      <c r="H22" s="29" t="s">
        <v>72</v>
      </c>
      <c r="I22" s="32"/>
      <c r="J22" s="33"/>
      <c r="K22" s="30">
        <v>190.82</v>
      </c>
      <c r="L22" s="30">
        <f t="shared" si="0"/>
        <v>3053.12</v>
      </c>
      <c r="M22" s="34"/>
      <c r="N22" s="20"/>
      <c r="O22" s="9"/>
    </row>
    <row r="23" spans="1:15" s="10" customFormat="1" ht="26.25">
      <c r="A23" s="31">
        <v>16</v>
      </c>
      <c r="B23" s="35" t="s">
        <v>46</v>
      </c>
      <c r="C23" s="35">
        <v>351526</v>
      </c>
      <c r="D23" s="40" t="s">
        <v>65</v>
      </c>
      <c r="E23" s="36" t="s">
        <v>33</v>
      </c>
      <c r="F23" s="37">
        <v>85</v>
      </c>
      <c r="G23" s="28" t="s">
        <v>26</v>
      </c>
      <c r="H23" s="29" t="s">
        <v>72</v>
      </c>
      <c r="I23" s="32"/>
      <c r="J23" s="33"/>
      <c r="K23" s="30">
        <v>2167.78</v>
      </c>
      <c r="L23" s="30">
        <f t="shared" si="0"/>
        <v>184261.3</v>
      </c>
      <c r="M23" s="34"/>
      <c r="N23" s="20"/>
      <c r="O23" s="9"/>
    </row>
    <row r="24" spans="1:15" s="10" customFormat="1" ht="13.5">
      <c r="A24" s="31">
        <v>17</v>
      </c>
      <c r="B24" s="35" t="s">
        <v>47</v>
      </c>
      <c r="C24" s="35">
        <v>353586</v>
      </c>
      <c r="D24" s="40" t="s">
        <v>66</v>
      </c>
      <c r="E24" s="36" t="s">
        <v>33</v>
      </c>
      <c r="F24" s="37">
        <v>22</v>
      </c>
      <c r="G24" s="28" t="s">
        <v>26</v>
      </c>
      <c r="H24" s="29" t="s">
        <v>72</v>
      </c>
      <c r="I24" s="32"/>
      <c r="J24" s="33"/>
      <c r="K24" s="30">
        <v>2822.11</v>
      </c>
      <c r="L24" s="30">
        <f t="shared" si="0"/>
        <v>62086.42</v>
      </c>
      <c r="M24" s="34"/>
      <c r="N24" s="20"/>
      <c r="O24" s="9"/>
    </row>
    <row r="25" spans="1:15" s="10" customFormat="1" ht="13.5">
      <c r="A25" s="31">
        <v>18</v>
      </c>
      <c r="B25" s="35" t="s">
        <v>47</v>
      </c>
      <c r="C25" s="35">
        <v>353586</v>
      </c>
      <c r="D25" s="40" t="s">
        <v>66</v>
      </c>
      <c r="E25" s="36" t="s">
        <v>33</v>
      </c>
      <c r="F25" s="37">
        <v>32</v>
      </c>
      <c r="G25" s="28" t="s">
        <v>26</v>
      </c>
      <c r="H25" s="29" t="s">
        <v>72</v>
      </c>
      <c r="I25" s="32"/>
      <c r="J25" s="33"/>
      <c r="K25" s="30">
        <v>2061.97</v>
      </c>
      <c r="L25" s="30">
        <f t="shared" si="0"/>
        <v>65983.04</v>
      </c>
      <c r="M25" s="34"/>
      <c r="N25" s="20"/>
      <c r="O25" s="9"/>
    </row>
    <row r="26" spans="1:15" s="10" customFormat="1" ht="13.5">
      <c r="A26" s="31">
        <v>19</v>
      </c>
      <c r="B26" s="35" t="s">
        <v>48</v>
      </c>
      <c r="C26" s="35">
        <v>353683</v>
      </c>
      <c r="D26" s="40" t="s">
        <v>67</v>
      </c>
      <c r="E26" s="36" t="s">
        <v>33</v>
      </c>
      <c r="F26" s="37">
        <v>2</v>
      </c>
      <c r="G26" s="28" t="s">
        <v>26</v>
      </c>
      <c r="H26" s="29" t="s">
        <v>72</v>
      </c>
      <c r="I26" s="32"/>
      <c r="J26" s="33"/>
      <c r="K26" s="30">
        <v>1901.27</v>
      </c>
      <c r="L26" s="30">
        <f t="shared" si="0"/>
        <v>3802.54</v>
      </c>
      <c r="M26" s="34"/>
      <c r="N26" s="20"/>
      <c r="O26" s="9"/>
    </row>
    <row r="27" spans="1:15" s="10" customFormat="1" ht="13.5">
      <c r="A27" s="31">
        <v>20</v>
      </c>
      <c r="B27" s="35" t="s">
        <v>49</v>
      </c>
      <c r="C27" s="35">
        <v>354164</v>
      </c>
      <c r="D27" s="40" t="s">
        <v>68</v>
      </c>
      <c r="E27" s="36" t="s">
        <v>33</v>
      </c>
      <c r="F27" s="37">
        <v>3</v>
      </c>
      <c r="G27" s="28" t="s">
        <v>26</v>
      </c>
      <c r="H27" s="29" t="s">
        <v>72</v>
      </c>
      <c r="I27" s="32"/>
      <c r="J27" s="33"/>
      <c r="K27" s="30">
        <v>220.55</v>
      </c>
      <c r="L27" s="30">
        <f t="shared" si="0"/>
        <v>661.65</v>
      </c>
      <c r="M27" s="34"/>
      <c r="N27" s="20"/>
      <c r="O27" s="9"/>
    </row>
    <row r="28" spans="1:15" s="10" customFormat="1" ht="13.5">
      <c r="A28" s="31">
        <v>21</v>
      </c>
      <c r="B28" s="35" t="s">
        <v>50</v>
      </c>
      <c r="C28" s="35">
        <v>355498</v>
      </c>
      <c r="D28" s="40" t="s">
        <v>69</v>
      </c>
      <c r="E28" s="36" t="s">
        <v>33</v>
      </c>
      <c r="F28" s="37">
        <v>24</v>
      </c>
      <c r="G28" s="28" t="s">
        <v>26</v>
      </c>
      <c r="H28" s="29" t="s">
        <v>72</v>
      </c>
      <c r="I28" s="32"/>
      <c r="J28" s="33"/>
      <c r="K28" s="30">
        <v>725.76</v>
      </c>
      <c r="L28" s="30">
        <f t="shared" si="0"/>
        <v>17418.24</v>
      </c>
      <c r="M28" s="34"/>
      <c r="N28" s="20"/>
      <c r="O28" s="9"/>
    </row>
    <row r="29" spans="1:15" s="10" customFormat="1" ht="13.5">
      <c r="A29" s="31">
        <v>22</v>
      </c>
      <c r="B29" s="35" t="s">
        <v>51</v>
      </c>
      <c r="C29" s="35">
        <v>160292</v>
      </c>
      <c r="D29" s="40" t="s">
        <v>70</v>
      </c>
      <c r="E29" s="36" t="s">
        <v>33</v>
      </c>
      <c r="F29" s="37">
        <v>2</v>
      </c>
      <c r="G29" s="28" t="s">
        <v>26</v>
      </c>
      <c r="H29" s="29" t="s">
        <v>72</v>
      </c>
      <c r="I29" s="32"/>
      <c r="J29" s="33"/>
      <c r="K29" s="30">
        <v>3.21</v>
      </c>
      <c r="L29" s="30">
        <f t="shared" si="0"/>
        <v>6.42</v>
      </c>
      <c r="M29" s="34"/>
      <c r="N29" s="20"/>
      <c r="O29" s="9"/>
    </row>
    <row r="30" spans="1:15" s="4" customFormat="1" ht="16.5" customHeight="1">
      <c r="A30" s="23"/>
      <c r="B30" s="24"/>
      <c r="C30" s="24"/>
      <c r="D30" s="24"/>
      <c r="E30" s="24"/>
      <c r="F30" s="24"/>
      <c r="G30" s="28"/>
      <c r="H30" s="24"/>
      <c r="I30" s="24"/>
      <c r="J30" s="24"/>
      <c r="K30" s="25" t="s">
        <v>3</v>
      </c>
      <c r="L30" s="38">
        <f>SUM(L8:L29)</f>
        <v>400063.24999999994</v>
      </c>
      <c r="M30" s="25" t="s">
        <v>3</v>
      </c>
      <c r="N30" s="21" t="e">
        <f>SUBTOTAL(9,#REF!)</f>
        <v>#REF!</v>
      </c>
      <c r="O30" s="15" t="s">
        <v>20</v>
      </c>
    </row>
    <row r="31" spans="1:15" ht="25.5" customHeight="1">
      <c r="A31" s="45" t="s">
        <v>19</v>
      </c>
      <c r="B31" s="53"/>
      <c r="C31" s="53"/>
      <c r="D31" s="53"/>
      <c r="E31" s="53"/>
      <c r="F31" s="53"/>
      <c r="G31" s="53"/>
      <c r="H31" s="53"/>
      <c r="I31" s="26"/>
      <c r="J31" s="26"/>
      <c r="K31" s="26"/>
      <c r="L31" s="39">
        <v>480075.89</v>
      </c>
      <c r="M31" s="26"/>
      <c r="N31" s="27" t="e">
        <f>N30*1.2</f>
        <v>#REF!</v>
      </c>
      <c r="O31" s="14" t="s">
        <v>32</v>
      </c>
    </row>
    <row r="32" spans="1:15" s="7" customFormat="1" ht="23.25" customHeight="1">
      <c r="A32" s="62" t="s">
        <v>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">
      <c r="A33" s="61" t="s">
        <v>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ht="15">
      <c r="A34" s="61" t="s">
        <v>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5">
      <c r="A35" s="61" t="s">
        <v>28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6" ht="60" customHeight="1">
      <c r="A36" s="61" t="s">
        <v>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6"/>
    </row>
    <row r="37" spans="1:12" ht="28.5" customHeight="1">
      <c r="A37" s="60" t="s">
        <v>21</v>
      </c>
      <c r="B37" s="60"/>
      <c r="C37" s="60"/>
      <c r="D37" s="60"/>
      <c r="E37" s="60"/>
      <c r="F37" s="17"/>
      <c r="G37" s="18"/>
      <c r="H37" s="18"/>
      <c r="I37" s="3"/>
      <c r="J37" s="18" t="s">
        <v>22</v>
      </c>
      <c r="K37" s="19"/>
      <c r="L37" s="19"/>
    </row>
    <row r="38" spans="1:12" ht="28.5" customHeight="1">
      <c r="A38" s="41" t="s">
        <v>23</v>
      </c>
      <c r="B38" s="41" t="s">
        <v>24</v>
      </c>
      <c r="C38" s="41"/>
      <c r="D38" s="41"/>
      <c r="E38" s="41"/>
      <c r="F38" s="42" t="s">
        <v>25</v>
      </c>
      <c r="G38" s="42"/>
      <c r="H38" s="42"/>
      <c r="I38" s="3"/>
      <c r="J38" s="19"/>
      <c r="K38" s="19"/>
      <c r="L38" s="19"/>
    </row>
    <row r="39" spans="4:13" ht="13.5">
      <c r="D39" s="3"/>
      <c r="E39" s="6"/>
      <c r="F39" s="3"/>
      <c r="G39" s="3"/>
      <c r="H39" s="3"/>
      <c r="I39" s="3"/>
      <c r="J39" s="3"/>
      <c r="K39" s="3"/>
      <c r="L39" s="3"/>
      <c r="M39" s="7"/>
    </row>
  </sheetData>
  <sheetProtection/>
  <autoFilter ref="A7:O30"/>
  <mergeCells count="26">
    <mergeCell ref="M4:M6"/>
    <mergeCell ref="D5:D6"/>
    <mergeCell ref="A4:A6"/>
    <mergeCell ref="A37:E37"/>
    <mergeCell ref="A36:O36"/>
    <mergeCell ref="A35:O35"/>
    <mergeCell ref="A32:O32"/>
    <mergeCell ref="A34:O34"/>
    <mergeCell ref="A33:O33"/>
    <mergeCell ref="C5:C6"/>
    <mergeCell ref="L4:L6"/>
    <mergeCell ref="A31:H31"/>
    <mergeCell ref="A1:O1"/>
    <mergeCell ref="A2:O2"/>
    <mergeCell ref="B4:J4"/>
    <mergeCell ref="N4:N6"/>
    <mergeCell ref="O4:O6"/>
    <mergeCell ref="E5:E6"/>
    <mergeCell ref="B5:B6"/>
    <mergeCell ref="J5:J6"/>
    <mergeCell ref="A38:E38"/>
    <mergeCell ref="F38:H38"/>
    <mergeCell ref="F5:F6"/>
    <mergeCell ref="I5:I6"/>
    <mergeCell ref="G5:H5"/>
    <mergeCell ref="K4:K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2019-12-26T12:36:00Z</dcterms:modified>
  <cp:category/>
  <cp:version/>
  <cp:contentType/>
  <cp:contentStatus/>
</cp:coreProperties>
</file>