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<sst xmlns="http://schemas.openxmlformats.org/spreadsheetml/2006/main" count="120" uniqueCount="67">
  <si>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</si>
  <si>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</si>
  <si>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</si>
  <si>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</si>
  <si>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</si>
  <si>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</si>
  <si>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</si>
  <si>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</si>
  <si>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</si>
  <si>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</si>
  <si>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</si>
  <si>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</si>
  <si>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</si>
  <si>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</si>
  <si>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</si>
  <si>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</si>
  <si>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</si>
  <si>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</si>
  <si>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</si>
  <si>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</si>
  <si>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</si>
  <si>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</si>
  <si>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</si>
  <si>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</si>
  <si>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</si>
  <si>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</si>
  <si>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</si>
  <si>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</si>
  <si>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</si>
  <si>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</si>
  <si>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</si>
  <si>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</si>
  <si>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</si>
  <si>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</si>
  <si>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26</t>
  </si>
  <si>
    <t>1038499</t>
  </si>
  <si>
    <t>1024619</t>
  </si>
  <si>
    <t>1164060</t>
  </si>
  <si>
    <t>1005769</t>
  </si>
  <si>
    <t>1254439</t>
  </si>
  <si>
    <t>1179735</t>
  </si>
  <si>
    <t>1153560</t>
  </si>
  <si>
    <t>1007864</t>
  </si>
  <si>
    <t>1488000</t>
  </si>
  <si>
    <t>1172665</t>
  </si>
  <si>
    <t>1317583</t>
  </si>
  <si>
    <t>1004146</t>
  </si>
  <si>
    <t>1072056</t>
  </si>
  <si>
    <t>ЗАДВИЖКА ЗКЛ ДУ200Х100</t>
  </si>
  <si>
    <t>ЗАДВИЖКА ЗКС ф ДУ40 РУ160 с КОФ</t>
  </si>
  <si>
    <t>ФЛАНЦЫ 12Х18Н 25Х16</t>
  </si>
  <si>
    <t>ФЛАНЦЫ СТ20 15Х25</t>
  </si>
  <si>
    <t>ФЛАНЦЫ НЖ 15Х16</t>
  </si>
  <si>
    <t>ФЛАНЦЫ 15*40 НЖ</t>
  </si>
  <si>
    <t>ФЛАНЦЫ 15Х16 12Х18Н10Т</t>
  </si>
  <si>
    <t>ФЛАНЦЫ 20Х16 НЖ</t>
  </si>
  <si>
    <t>ФЛАНЦЫ 15Х40 НЖ</t>
  </si>
  <si>
    <t>ФЛАНЕЦ СТ 15Х5М ДУ25Х63</t>
  </si>
  <si>
    <t>ФЛАНЦЫ 15Х5 100/160</t>
  </si>
  <si>
    <t>ФЛАНЕЦ СТ20 ДУ100Х100</t>
  </si>
  <si>
    <t>ФЛАНЕЦ СТ20 ДУ50Х100</t>
  </si>
  <si>
    <t>ФЛАНЕЦ Х5М 80Х40</t>
  </si>
  <si>
    <t>ФЛАНЕЦ СТ НЖ ДУ20Х16</t>
  </si>
  <si>
    <t>ФЛАНЕЦ НЖ 40*10,16</t>
  </si>
  <si>
    <t>1067647</t>
  </si>
  <si>
    <t>КЛАПАН КПГ-250</t>
  </si>
  <si>
    <t>Лот № 2020/11 - Задвижки, фланцы, клапаны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</si>
</sst>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171" fontId="52" fillId="33" borderId="10" xfId="66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35</v>
      </c>
      <c r="C8" s="35">
        <v>104502</v>
      </c>
      <c r="D8" s="36" t="s">
        <v>48</v>
      </c>
      <c r="E8" s="37" t="s">
        <v>33</v>
      </c>
      <c r="F8" s="38">
        <v>1</v>
      </c>
      <c r="G8" s="28" t="s">
        <v>26</v>
      </c>
      <c r="H8" s="29" t="s">
        <v>34</v>
      </c>
      <c r="I8" s="32"/>
      <c r="J8" s="33"/>
      <c r="K8" s="30">
        <v>16438.72</v>
      </c>
      <c r="L8" s="30">
        <f aca="true" t="shared" si="0" ref="L8:L23">ROUND(K8*F8,2)</f>
        <v>16438.72</v>
      </c>
      <c r="M8" s="34"/>
      <c r="N8" s="20"/>
      <c r="O8" s="9"/>
    </row>
    <row r="9" spans="1:15" s="10" customFormat="1" ht="15.75" customHeight="1">
      <c r="A9" s="31">
        <v>2</v>
      </c>
      <c r="B9" s="35" t="s">
        <v>36</v>
      </c>
      <c r="C9" s="35">
        <v>104150</v>
      </c>
      <c r="D9" s="36" t="s">
        <v>49</v>
      </c>
      <c r="E9" s="37" t="s">
        <v>33</v>
      </c>
      <c r="F9" s="38">
        <v>1</v>
      </c>
      <c r="G9" s="28" t="s">
        <v>26</v>
      </c>
      <c r="H9" s="29" t="s">
        <v>34</v>
      </c>
      <c r="I9" s="32"/>
      <c r="J9" s="33"/>
      <c r="K9" s="30">
        <v>8627.12</v>
      </c>
      <c r="L9" s="30">
        <f t="shared" si="0"/>
        <v>8627.12</v>
      </c>
      <c r="M9" s="34"/>
      <c r="N9" s="20"/>
      <c r="O9" s="9"/>
    </row>
    <row r="10" spans="1:15" s="10" customFormat="1" ht="15.75" customHeight="1">
      <c r="A10" s="31">
        <v>3</v>
      </c>
      <c r="B10" s="35" t="s">
        <v>37</v>
      </c>
      <c r="C10" s="35">
        <v>92024</v>
      </c>
      <c r="D10" s="36" t="s">
        <v>50</v>
      </c>
      <c r="E10" s="37" t="s">
        <v>33</v>
      </c>
      <c r="F10" s="38">
        <v>390</v>
      </c>
      <c r="G10" s="28" t="s">
        <v>26</v>
      </c>
      <c r="H10" s="29" t="s">
        <v>34</v>
      </c>
      <c r="I10" s="32"/>
      <c r="J10" s="33"/>
      <c r="K10" s="30">
        <v>0.08</v>
      </c>
      <c r="L10" s="30">
        <f t="shared" si="0"/>
        <v>31.2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38</v>
      </c>
      <c r="C11" s="35">
        <v>93015</v>
      </c>
      <c r="D11" s="36" t="s">
        <v>51</v>
      </c>
      <c r="E11" s="37" t="s">
        <v>33</v>
      </c>
      <c r="F11" s="38">
        <v>37</v>
      </c>
      <c r="G11" s="28" t="s">
        <v>26</v>
      </c>
      <c r="H11" s="29" t="s">
        <v>34</v>
      </c>
      <c r="I11" s="32"/>
      <c r="J11" s="33"/>
      <c r="K11" s="30">
        <v>0.04</v>
      </c>
      <c r="L11" s="30">
        <f t="shared" si="0"/>
        <v>1.48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39</v>
      </c>
      <c r="C12" s="35">
        <v>92601</v>
      </c>
      <c r="D12" s="36" t="s">
        <v>52</v>
      </c>
      <c r="E12" s="37" t="s">
        <v>33</v>
      </c>
      <c r="F12" s="38">
        <v>46</v>
      </c>
      <c r="G12" s="28" t="s">
        <v>26</v>
      </c>
      <c r="H12" s="29" t="s">
        <v>34</v>
      </c>
      <c r="I12" s="32"/>
      <c r="J12" s="33"/>
      <c r="K12" s="30">
        <v>0.08</v>
      </c>
      <c r="L12" s="30">
        <f t="shared" si="0"/>
        <v>3.68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40</v>
      </c>
      <c r="C13" s="35">
        <v>92232</v>
      </c>
      <c r="D13" s="36" t="s">
        <v>53</v>
      </c>
      <c r="E13" s="37" t="s">
        <v>33</v>
      </c>
      <c r="F13" s="38">
        <v>173</v>
      </c>
      <c r="G13" s="28" t="s">
        <v>26</v>
      </c>
      <c r="H13" s="29" t="s">
        <v>34</v>
      </c>
      <c r="I13" s="32"/>
      <c r="J13" s="33"/>
      <c r="K13" s="30">
        <v>0.43</v>
      </c>
      <c r="L13" s="30">
        <f t="shared" si="0"/>
        <v>74.39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39</v>
      </c>
      <c r="C14" s="35">
        <v>92001</v>
      </c>
      <c r="D14" s="36" t="s">
        <v>54</v>
      </c>
      <c r="E14" s="37" t="s">
        <v>33</v>
      </c>
      <c r="F14" s="38">
        <v>44</v>
      </c>
      <c r="G14" s="28" t="s">
        <v>26</v>
      </c>
      <c r="H14" s="29" t="s">
        <v>34</v>
      </c>
      <c r="I14" s="32"/>
      <c r="J14" s="33"/>
      <c r="K14" s="30">
        <v>0.08</v>
      </c>
      <c r="L14" s="30">
        <f t="shared" si="0"/>
        <v>3.52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41</v>
      </c>
      <c r="C15" s="35">
        <v>92014</v>
      </c>
      <c r="D15" s="36" t="s">
        <v>55</v>
      </c>
      <c r="E15" s="37" t="s">
        <v>33</v>
      </c>
      <c r="F15" s="38">
        <v>434</v>
      </c>
      <c r="G15" s="28" t="s">
        <v>26</v>
      </c>
      <c r="H15" s="29" t="s">
        <v>34</v>
      </c>
      <c r="I15" s="32"/>
      <c r="J15" s="33"/>
      <c r="K15" s="30">
        <v>0.12</v>
      </c>
      <c r="L15" s="30">
        <f t="shared" si="0"/>
        <v>52.08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40</v>
      </c>
      <c r="C16" s="35">
        <v>92132</v>
      </c>
      <c r="D16" s="36" t="s">
        <v>56</v>
      </c>
      <c r="E16" s="37" t="s">
        <v>33</v>
      </c>
      <c r="F16" s="38">
        <v>234</v>
      </c>
      <c r="G16" s="28" t="s">
        <v>26</v>
      </c>
      <c r="H16" s="29" t="s">
        <v>34</v>
      </c>
      <c r="I16" s="32"/>
      <c r="J16" s="33"/>
      <c r="K16" s="30">
        <v>0.04</v>
      </c>
      <c r="L16" s="30">
        <f t="shared" si="0"/>
        <v>9.36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42</v>
      </c>
      <c r="C17" s="35">
        <v>93219</v>
      </c>
      <c r="D17" s="36" t="s">
        <v>57</v>
      </c>
      <c r="E17" s="37" t="s">
        <v>33</v>
      </c>
      <c r="F17" s="38">
        <v>265</v>
      </c>
      <c r="G17" s="28" t="s">
        <v>26</v>
      </c>
      <c r="H17" s="29" t="s">
        <v>34</v>
      </c>
      <c r="I17" s="32"/>
      <c r="J17" s="33"/>
      <c r="K17" s="30">
        <v>3421.71</v>
      </c>
      <c r="L17" s="30">
        <f t="shared" si="0"/>
        <v>906753.15</v>
      </c>
      <c r="M17" s="34"/>
      <c r="N17" s="20"/>
      <c r="O17" s="9"/>
    </row>
    <row r="18" spans="1:15" s="10" customFormat="1" ht="15.75" customHeight="1">
      <c r="A18" s="31">
        <v>11</v>
      </c>
      <c r="B18" s="35" t="s">
        <v>43</v>
      </c>
      <c r="C18" s="35">
        <v>91154</v>
      </c>
      <c r="D18" s="36" t="s">
        <v>58</v>
      </c>
      <c r="E18" s="37" t="s">
        <v>33</v>
      </c>
      <c r="F18" s="38">
        <v>50</v>
      </c>
      <c r="G18" s="28" t="s">
        <v>26</v>
      </c>
      <c r="H18" s="29" t="s">
        <v>34</v>
      </c>
      <c r="I18" s="32"/>
      <c r="J18" s="33"/>
      <c r="K18" s="30">
        <v>0.08</v>
      </c>
      <c r="L18" s="30">
        <f t="shared" si="0"/>
        <v>4</v>
      </c>
      <c r="M18" s="34"/>
      <c r="N18" s="20"/>
      <c r="O18" s="9"/>
    </row>
    <row r="19" spans="1:15" s="10" customFormat="1" ht="15.75" customHeight="1">
      <c r="A19" s="31">
        <v>12</v>
      </c>
      <c r="B19" s="35" t="s">
        <v>44</v>
      </c>
      <c r="C19" s="35">
        <v>91242</v>
      </c>
      <c r="D19" s="36" t="s">
        <v>59</v>
      </c>
      <c r="E19" s="37" t="s">
        <v>33</v>
      </c>
      <c r="F19" s="38">
        <v>4</v>
      </c>
      <c r="G19" s="28" t="s">
        <v>26</v>
      </c>
      <c r="H19" s="29" t="s">
        <v>34</v>
      </c>
      <c r="I19" s="32"/>
      <c r="J19" s="33"/>
      <c r="K19" s="30">
        <v>1430.69</v>
      </c>
      <c r="L19" s="30">
        <f t="shared" si="0"/>
        <v>5722.76</v>
      </c>
      <c r="M19" s="34"/>
      <c r="N19" s="20"/>
      <c r="O19" s="9"/>
    </row>
    <row r="20" spans="1:15" s="10" customFormat="1" ht="15.75" customHeight="1">
      <c r="A20" s="31">
        <v>13</v>
      </c>
      <c r="B20" s="35" t="s">
        <v>45</v>
      </c>
      <c r="C20" s="35">
        <v>91384</v>
      </c>
      <c r="D20" s="36" t="s">
        <v>60</v>
      </c>
      <c r="E20" s="37" t="s">
        <v>33</v>
      </c>
      <c r="F20" s="38">
        <v>1</v>
      </c>
      <c r="G20" s="28" t="s">
        <v>26</v>
      </c>
      <c r="H20" s="29" t="s">
        <v>34</v>
      </c>
      <c r="I20" s="32"/>
      <c r="J20" s="33"/>
      <c r="K20" s="30">
        <v>589.95</v>
      </c>
      <c r="L20" s="30">
        <f t="shared" si="0"/>
        <v>589.95</v>
      </c>
      <c r="M20" s="34"/>
      <c r="N20" s="20"/>
      <c r="O20" s="9"/>
    </row>
    <row r="21" spans="1:15" s="10" customFormat="1" ht="15.75" customHeight="1">
      <c r="A21" s="31">
        <v>14</v>
      </c>
      <c r="B21" s="35" t="s">
        <v>46</v>
      </c>
      <c r="C21" s="35">
        <v>91414</v>
      </c>
      <c r="D21" s="36" t="s">
        <v>61</v>
      </c>
      <c r="E21" s="37" t="s">
        <v>33</v>
      </c>
      <c r="F21" s="38">
        <v>16</v>
      </c>
      <c r="G21" s="28" t="s">
        <v>26</v>
      </c>
      <c r="H21" s="29" t="s">
        <v>34</v>
      </c>
      <c r="I21" s="32"/>
      <c r="J21" s="33"/>
      <c r="K21" s="30">
        <v>11924.27</v>
      </c>
      <c r="L21" s="30">
        <f t="shared" si="0"/>
        <v>190788.32</v>
      </c>
      <c r="M21" s="34"/>
      <c r="N21" s="20"/>
      <c r="O21" s="9"/>
    </row>
    <row r="22" spans="1:15" s="10" customFormat="1" ht="15.75" customHeight="1">
      <c r="A22" s="31">
        <v>15</v>
      </c>
      <c r="B22" s="35" t="s">
        <v>41</v>
      </c>
      <c r="C22" s="35">
        <v>91595</v>
      </c>
      <c r="D22" s="36" t="s">
        <v>62</v>
      </c>
      <c r="E22" s="37" t="s">
        <v>33</v>
      </c>
      <c r="F22" s="38">
        <v>294</v>
      </c>
      <c r="G22" s="28" t="s">
        <v>26</v>
      </c>
      <c r="H22" s="29" t="s">
        <v>34</v>
      </c>
      <c r="I22" s="32"/>
      <c r="J22" s="33"/>
      <c r="K22" s="30">
        <v>0.08</v>
      </c>
      <c r="L22" s="30">
        <f t="shared" si="0"/>
        <v>23.52</v>
      </c>
      <c r="M22" s="34"/>
      <c r="N22" s="20"/>
      <c r="O22" s="9"/>
    </row>
    <row r="23" spans="1:15" s="10" customFormat="1" ht="15">
      <c r="A23" s="31">
        <v>16</v>
      </c>
      <c r="B23" s="35" t="s">
        <v>47</v>
      </c>
      <c r="C23" s="35">
        <v>93659</v>
      </c>
      <c r="D23" s="36" t="s">
        <v>63</v>
      </c>
      <c r="E23" s="37" t="s">
        <v>33</v>
      </c>
      <c r="F23" s="38">
        <v>75</v>
      </c>
      <c r="G23" s="28" t="s">
        <v>26</v>
      </c>
      <c r="H23" s="29" t="s">
        <v>34</v>
      </c>
      <c r="I23" s="32"/>
      <c r="J23" s="33"/>
      <c r="K23" s="30">
        <v>516</v>
      </c>
      <c r="L23" s="30">
        <f t="shared" si="0"/>
        <v>38700</v>
      </c>
      <c r="M23" s="34"/>
      <c r="N23" s="20"/>
      <c r="O23" s="9"/>
    </row>
    <row r="24" spans="1:15" s="10" customFormat="1" ht="15.75" customHeight="1">
      <c r="A24" s="31">
        <v>17</v>
      </c>
      <c r="B24" s="35" t="s">
        <v>64</v>
      </c>
      <c r="C24" s="35">
        <v>390117</v>
      </c>
      <c r="D24" s="36" t="s">
        <v>65</v>
      </c>
      <c r="E24" s="37" t="s">
        <v>33</v>
      </c>
      <c r="F24" s="38">
        <v>1</v>
      </c>
      <c r="G24" s="28" t="s">
        <v>26</v>
      </c>
      <c r="H24" s="29" t="s">
        <v>34</v>
      </c>
      <c r="I24" s="32"/>
      <c r="J24" s="33"/>
      <c r="K24" s="30">
        <v>47941.53</v>
      </c>
      <c r="L24" s="30">
        <f>ROUND(K24*F24,2)</f>
        <v>47941.53</v>
      </c>
      <c r="M24" s="34"/>
      <c r="N24" s="63"/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1215764.78</v>
      </c>
      <c r="M25" s="25" t="s">
        <v>3</v>
      </c>
      <c r="N25" s="21" t="e">
        <f>SUBTOTAL(9,#REF!)</f>
        <v>#REF!</v>
      </c>
      <c r="O25" s="15" t="s">
        <v>20</v>
      </c>
    </row>
    <row r="26" spans="1:15" ht="25.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26"/>
      <c r="J26" s="26"/>
      <c r="K26" s="26"/>
      <c r="L26" s="40">
        <f>ROUND(L25*1.2,2)</f>
        <v>1458917.74</v>
      </c>
      <c r="M26" s="26"/>
      <c r="N26" s="27" t="e">
        <f>N25*1.2</f>
        <v>#REF!</v>
      </c>
      <c r="O26" s="14" t="s">
        <v>32</v>
      </c>
    </row>
    <row r="27" spans="1:15" s="7" customFormat="1" ht="23.25" customHeight="1">
      <c r="A27" s="49" t="s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.75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48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ht="60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</row>
    <row r="32" spans="1:12" ht="28.5" customHeight="1">
      <c r="A32" s="47" t="s">
        <v>21</v>
      </c>
      <c r="B32" s="47"/>
      <c r="C32" s="47"/>
      <c r="D32" s="47"/>
      <c r="E32" s="47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58" t="s">
        <v>23</v>
      </c>
      <c r="B33" s="58" t="s">
        <v>24</v>
      </c>
      <c r="C33" s="58"/>
      <c r="D33" s="58"/>
      <c r="E33" s="58"/>
      <c r="F33" s="59" t="s">
        <v>25</v>
      </c>
      <c r="G33" s="59"/>
      <c r="H33" s="59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A33:E33"/>
    <mergeCell ref="F33:H33"/>
    <mergeCell ref="F5:F6"/>
    <mergeCell ref="I5:I6"/>
    <mergeCell ref="G5:H5"/>
    <mergeCell ref="K4:K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2020-04-07T06:14:41Z</dcterms:modified>
  <cp:category/>
  <cp:version/>
  <cp:contentType/>
  <cp:contentStatus/>
</cp:coreProperties>
</file>