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<sst xmlns="http://schemas.openxmlformats.org/spreadsheetml/2006/main" count="71" uniqueCount="51">
  <si>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</si>
  <si>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</si>
  <si>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</si>
  <si>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</si>
  <si>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</si>
  <si>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</si>
  <si>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</si>
  <si>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</si>
  <si>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</si>
  <si>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</si>
  <si>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</si>
  <si>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</si>
  <si>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</si>
  <si>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</si>
  <si>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</si>
  <si>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</si>
  <si>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</si>
  <si>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</si>
  <si>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</si>
  <si>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</si>
  <si>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</si>
  <si>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</si>
  <si>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</si>
  <si>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</si>
  <si>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</si>
  <si>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</si>
  <si>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</si>
  <si>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</si>
  <si>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</si>
  <si>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</si>
  <si>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</si>
  <si>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 xml:space="preserve">Лот № 2020-10Л Технологическое оборудование </t>
  </si>
  <si>
    <t>КОМПЕНСАТОР 3-Х ВОЛН. ДУ- 250</t>
  </si>
  <si>
    <t>030272</t>
  </si>
  <si>
    <t>ВОЗДУХОДУВКА  С-403А.В</t>
  </si>
  <si>
    <t>030412</t>
  </si>
  <si>
    <t>РЕАКТОР  R-701 М 1/4,4/4</t>
  </si>
  <si>
    <t>371926</t>
  </si>
  <si>
    <t>КОМПЕНСАТОР</t>
  </si>
  <si>
    <t>372087</t>
  </si>
  <si>
    <t>КОМПЕНСАТОР П-8 2ЛИНЗОВЫЙ</t>
  </si>
  <si>
    <t>372128</t>
  </si>
  <si>
    <t>НЕЙТРАЛИЗАТОР  Y - 0.4М3</t>
  </si>
  <si>
    <t>372159</t>
  </si>
  <si>
    <t>КОМПЕНСАТОР Г-8 1ЛИНЗОВЫЙ</t>
  </si>
  <si>
    <t>372227</t>
  </si>
  <si>
    <t>РЕЗЕРВУАР ВЕРТ.1М/КУБ. ЗАВ724</t>
  </si>
  <si>
    <t>372290</t>
  </si>
  <si>
    <t>СБОРНИК КИСЛОТЫ</t>
  </si>
  <si>
    <t>372666</t>
  </si>
  <si>
    <t>АППАРАТ V=32 М3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</si>
</sst>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T19" sqref="T19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7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5" t="s">
        <v>0</v>
      </c>
      <c r="B4" s="54"/>
      <c r="C4" s="54"/>
      <c r="D4" s="54"/>
      <c r="E4" s="54"/>
      <c r="F4" s="54"/>
      <c r="G4" s="54"/>
      <c r="H4" s="54"/>
      <c r="I4" s="55"/>
      <c r="J4" s="40" t="s">
        <v>26</v>
      </c>
      <c r="K4" s="50" t="s">
        <v>27</v>
      </c>
      <c r="L4" s="37" t="s">
        <v>16</v>
      </c>
      <c r="M4" s="37" t="s">
        <v>17</v>
      </c>
      <c r="N4" s="37" t="s">
        <v>3</v>
      </c>
    </row>
    <row r="5" spans="1:14" s="3" customFormat="1" ht="25.5" customHeight="1">
      <c r="A5" s="46"/>
      <c r="B5" s="37" t="s">
        <v>28</v>
      </c>
      <c r="C5" s="37" t="s">
        <v>14</v>
      </c>
      <c r="D5" s="37" t="s">
        <v>9</v>
      </c>
      <c r="E5" s="37" t="s">
        <v>10</v>
      </c>
      <c r="F5" s="53" t="s">
        <v>11</v>
      </c>
      <c r="G5" s="55"/>
      <c r="H5" s="37" t="s">
        <v>12</v>
      </c>
      <c r="I5" s="37" t="s">
        <v>13</v>
      </c>
      <c r="J5" s="41"/>
      <c r="K5" s="51"/>
      <c r="L5" s="39"/>
      <c r="M5" s="39"/>
      <c r="N5" s="39"/>
    </row>
    <row r="6" spans="1:14" s="3" customFormat="1" ht="26.25" customHeight="1">
      <c r="A6" s="47"/>
      <c r="B6" s="38"/>
      <c r="C6" s="38"/>
      <c r="D6" s="38"/>
      <c r="E6" s="38"/>
      <c r="F6" s="10" t="s">
        <v>4</v>
      </c>
      <c r="G6" s="10" t="s">
        <v>5</v>
      </c>
      <c r="H6" s="38"/>
      <c r="I6" s="38"/>
      <c r="J6" s="42"/>
      <c r="K6" s="52"/>
      <c r="L6" s="38"/>
      <c r="M6" s="38"/>
      <c r="N6" s="38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32">
        <v>372689</v>
      </c>
      <c r="C8" s="33" t="s">
        <v>32</v>
      </c>
      <c r="D8" s="32" t="s">
        <v>30</v>
      </c>
      <c r="E8" s="33">
        <v>8</v>
      </c>
      <c r="F8" s="29" t="s">
        <v>24</v>
      </c>
      <c r="G8" s="32">
        <v>36</v>
      </c>
      <c r="H8" s="9"/>
      <c r="I8" s="9"/>
      <c r="J8" s="34">
        <v>141.06</v>
      </c>
      <c r="K8" s="35">
        <f>J8*E8</f>
        <v>1128.48</v>
      </c>
      <c r="L8" s="8"/>
      <c r="M8" s="31"/>
      <c r="N8" s="9"/>
    </row>
    <row r="9" spans="1:14" s="5" customFormat="1" ht="14.25" customHeight="1">
      <c r="A9" s="30">
        <v>2</v>
      </c>
      <c r="B9" s="32" t="s">
        <v>33</v>
      </c>
      <c r="C9" s="33" t="s">
        <v>34</v>
      </c>
      <c r="D9" s="32" t="s">
        <v>30</v>
      </c>
      <c r="E9" s="33">
        <v>2</v>
      </c>
      <c r="F9" s="29" t="s">
        <v>24</v>
      </c>
      <c r="G9" s="32">
        <v>36</v>
      </c>
      <c r="H9" s="9"/>
      <c r="I9" s="9"/>
      <c r="J9" s="34">
        <v>195485.28</v>
      </c>
      <c r="K9" s="35">
        <f>J9*E9</f>
        <v>390970.56</v>
      </c>
      <c r="L9" s="8"/>
      <c r="M9" s="31"/>
      <c r="N9" s="9"/>
    </row>
    <row r="10" spans="1:14" s="5" customFormat="1" ht="14.25" customHeight="1">
      <c r="A10" s="30">
        <v>3</v>
      </c>
      <c r="B10" s="32" t="s">
        <v>35</v>
      </c>
      <c r="C10" s="33" t="s">
        <v>36</v>
      </c>
      <c r="D10" s="32" t="s">
        <v>30</v>
      </c>
      <c r="E10" s="33">
        <v>1</v>
      </c>
      <c r="F10" s="29" t="s">
        <v>24</v>
      </c>
      <c r="G10" s="32">
        <v>36</v>
      </c>
      <c r="H10" s="9"/>
      <c r="I10" s="9"/>
      <c r="J10" s="34">
        <v>556772.59</v>
      </c>
      <c r="K10" s="35">
        <f aca="true" t="shared" si="0" ref="K10:K17">J10*E10</f>
        <v>556772.59</v>
      </c>
      <c r="L10" s="8"/>
      <c r="M10" s="31"/>
      <c r="N10" s="9"/>
    </row>
    <row r="11" spans="1:14" s="5" customFormat="1" ht="14.25" customHeight="1">
      <c r="A11" s="30">
        <v>4</v>
      </c>
      <c r="B11" s="32" t="s">
        <v>37</v>
      </c>
      <c r="C11" s="33" t="s">
        <v>38</v>
      </c>
      <c r="D11" s="32" t="s">
        <v>30</v>
      </c>
      <c r="E11" s="33">
        <v>9</v>
      </c>
      <c r="F11" s="29" t="s">
        <v>24</v>
      </c>
      <c r="G11" s="32">
        <v>36</v>
      </c>
      <c r="H11" s="9"/>
      <c r="I11" s="9"/>
      <c r="J11" s="34">
        <v>4800</v>
      </c>
      <c r="K11" s="35">
        <f t="shared" si="0"/>
        <v>43200</v>
      </c>
      <c r="L11" s="8"/>
      <c r="M11" s="31"/>
      <c r="N11" s="9"/>
    </row>
    <row r="12" spans="1:14" s="5" customFormat="1" ht="14.25" customHeight="1">
      <c r="A12" s="30">
        <v>5</v>
      </c>
      <c r="B12" s="32" t="s">
        <v>39</v>
      </c>
      <c r="C12" s="33" t="s">
        <v>40</v>
      </c>
      <c r="D12" s="32" t="s">
        <v>30</v>
      </c>
      <c r="E12" s="33">
        <v>1</v>
      </c>
      <c r="F12" s="29" t="s">
        <v>24</v>
      </c>
      <c r="G12" s="32">
        <v>36</v>
      </c>
      <c r="H12" s="9"/>
      <c r="I12" s="9"/>
      <c r="J12" s="34">
        <v>4294.55</v>
      </c>
      <c r="K12" s="35">
        <f t="shared" si="0"/>
        <v>4294.55</v>
      </c>
      <c r="L12" s="8"/>
      <c r="M12" s="31"/>
      <c r="N12" s="9"/>
    </row>
    <row r="13" spans="1:14" s="5" customFormat="1" ht="14.25" customHeight="1">
      <c r="A13" s="30">
        <v>6</v>
      </c>
      <c r="B13" s="32" t="s">
        <v>41</v>
      </c>
      <c r="C13" s="33" t="s">
        <v>42</v>
      </c>
      <c r="D13" s="32" t="s">
        <v>30</v>
      </c>
      <c r="E13" s="33">
        <v>1</v>
      </c>
      <c r="F13" s="29" t="s">
        <v>24</v>
      </c>
      <c r="G13" s="32">
        <v>36</v>
      </c>
      <c r="H13" s="9"/>
      <c r="I13" s="9"/>
      <c r="J13" s="34">
        <v>1551.51</v>
      </c>
      <c r="K13" s="35">
        <f t="shared" si="0"/>
        <v>1551.51</v>
      </c>
      <c r="L13" s="8"/>
      <c r="M13" s="31"/>
      <c r="N13" s="9"/>
    </row>
    <row r="14" spans="1:14" s="5" customFormat="1" ht="14.25" customHeight="1">
      <c r="A14" s="30">
        <v>7</v>
      </c>
      <c r="B14" s="32" t="s">
        <v>43</v>
      </c>
      <c r="C14" s="33" t="s">
        <v>44</v>
      </c>
      <c r="D14" s="32" t="s">
        <v>30</v>
      </c>
      <c r="E14" s="33">
        <v>3</v>
      </c>
      <c r="F14" s="29" t="s">
        <v>24</v>
      </c>
      <c r="G14" s="32">
        <v>36</v>
      </c>
      <c r="H14" s="9"/>
      <c r="I14" s="9"/>
      <c r="J14" s="34">
        <v>3549.52</v>
      </c>
      <c r="K14" s="35">
        <f t="shared" si="0"/>
        <v>10648.56</v>
      </c>
      <c r="L14" s="8"/>
      <c r="M14" s="31"/>
      <c r="N14" s="9"/>
    </row>
    <row r="15" spans="1:14" s="5" customFormat="1" ht="14.25" customHeight="1">
      <c r="A15" s="30">
        <v>8</v>
      </c>
      <c r="B15" s="32" t="s">
        <v>45</v>
      </c>
      <c r="C15" s="33" t="s">
        <v>46</v>
      </c>
      <c r="D15" s="32" t="s">
        <v>30</v>
      </c>
      <c r="E15" s="33">
        <v>1</v>
      </c>
      <c r="F15" s="29" t="s">
        <v>24</v>
      </c>
      <c r="G15" s="32">
        <v>36</v>
      </c>
      <c r="H15" s="9"/>
      <c r="I15" s="9"/>
      <c r="J15" s="34">
        <v>4362</v>
      </c>
      <c r="K15" s="35">
        <f t="shared" si="0"/>
        <v>4362</v>
      </c>
      <c r="L15" s="8"/>
      <c r="M15" s="31"/>
      <c r="N15" s="9"/>
    </row>
    <row r="16" spans="1:14" s="5" customFormat="1" ht="14.25" customHeight="1">
      <c r="A16" s="30">
        <v>9</v>
      </c>
      <c r="B16" s="32" t="s">
        <v>47</v>
      </c>
      <c r="C16" s="33" t="s">
        <v>48</v>
      </c>
      <c r="D16" s="32" t="s">
        <v>30</v>
      </c>
      <c r="E16" s="33">
        <v>1</v>
      </c>
      <c r="F16" s="29" t="s">
        <v>24</v>
      </c>
      <c r="G16" s="32">
        <v>36</v>
      </c>
      <c r="H16" s="9"/>
      <c r="I16" s="9"/>
      <c r="J16" s="34">
        <v>92588</v>
      </c>
      <c r="K16" s="35">
        <f t="shared" si="0"/>
        <v>92588</v>
      </c>
      <c r="L16" s="8"/>
      <c r="M16" s="31"/>
      <c r="N16" s="9"/>
    </row>
    <row r="17" spans="1:14" s="5" customFormat="1" ht="14.25" customHeight="1">
      <c r="A17" s="30">
        <v>10</v>
      </c>
      <c r="B17" s="32" t="s">
        <v>49</v>
      </c>
      <c r="C17" s="33" t="s">
        <v>50</v>
      </c>
      <c r="D17" s="32" t="s">
        <v>30</v>
      </c>
      <c r="E17" s="33">
        <v>1</v>
      </c>
      <c r="F17" s="29" t="s">
        <v>24</v>
      </c>
      <c r="G17" s="32">
        <v>36</v>
      </c>
      <c r="H17" s="9"/>
      <c r="I17" s="9"/>
      <c r="J17" s="34">
        <v>46533.33</v>
      </c>
      <c r="K17" s="35">
        <f t="shared" si="0"/>
        <v>46533.33</v>
      </c>
      <c r="L17" s="8"/>
      <c r="M17" s="31"/>
      <c r="N17" s="9"/>
    </row>
    <row r="18" spans="1:14" s="4" customFormat="1" ht="16.5" customHeight="1">
      <c r="A18" s="21"/>
      <c r="B18" s="22"/>
      <c r="C18" s="22"/>
      <c r="D18" s="22"/>
      <c r="E18" s="22"/>
      <c r="F18" s="26"/>
      <c r="G18" s="22"/>
      <c r="H18" s="22"/>
      <c r="I18" s="22"/>
      <c r="J18" s="23" t="s">
        <v>2</v>
      </c>
      <c r="K18" s="27">
        <f>SUM(K8:K17)</f>
        <v>1152049.58</v>
      </c>
      <c r="L18" s="23" t="s">
        <v>2</v>
      </c>
      <c r="M18" s="19" t="e">
        <f>SUBTOTAL(9,#REF!)</f>
        <v>#REF!</v>
      </c>
      <c r="N18" s="14" t="s">
        <v>19</v>
      </c>
    </row>
    <row r="19" spans="1:14" ht="25.5" customHeight="1">
      <c r="A19" s="53" t="s">
        <v>18</v>
      </c>
      <c r="B19" s="54"/>
      <c r="C19" s="54"/>
      <c r="D19" s="54"/>
      <c r="E19" s="54"/>
      <c r="F19" s="54"/>
      <c r="G19" s="54"/>
      <c r="H19" s="24"/>
      <c r="I19" s="24"/>
      <c r="J19" s="24"/>
      <c r="K19" s="28">
        <f>ROUND(K18*1.2,2)</f>
        <v>1382459.5</v>
      </c>
      <c r="L19" s="24"/>
      <c r="M19" s="25" t="e">
        <f>M18*1.2</f>
        <v>#REF!</v>
      </c>
      <c r="N19" s="13" t="s">
        <v>29</v>
      </c>
    </row>
    <row r="20" spans="1:14" s="7" customFormat="1" ht="23.25" customHeight="1">
      <c r="A20" s="49" t="s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.75" customHeight="1">
      <c r="A21" s="36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5.75" customHeight="1">
      <c r="A22" s="36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5.75" customHeight="1">
      <c r="A23" s="36" t="s">
        <v>25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5" ht="60" customHeight="1">
      <c r="A24" s="36" t="s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5"/>
    </row>
    <row r="25" spans="1:11" ht="28.5" customHeight="1">
      <c r="A25" s="48" t="s">
        <v>20</v>
      </c>
      <c r="B25" s="48"/>
      <c r="C25" s="48"/>
      <c r="D25" s="48"/>
      <c r="E25" s="16"/>
      <c r="F25" s="17"/>
      <c r="G25" s="17"/>
      <c r="H25" s="3"/>
      <c r="I25" s="17" t="s">
        <v>21</v>
      </c>
      <c r="J25" s="18"/>
      <c r="K25" s="18"/>
    </row>
    <row r="26" spans="1:11" ht="28.5" customHeight="1">
      <c r="A26" s="43" t="s">
        <v>22</v>
      </c>
      <c r="B26" s="43"/>
      <c r="C26" s="43"/>
      <c r="D26" s="43"/>
      <c r="E26" s="44" t="s">
        <v>23</v>
      </c>
      <c r="F26" s="44"/>
      <c r="G26" s="44"/>
      <c r="H26" s="3"/>
      <c r="I26" s="18"/>
      <c r="J26" s="18"/>
      <c r="K26" s="18"/>
    </row>
    <row r="27" spans="3:12" ht="15">
      <c r="C27" s="3"/>
      <c r="D27" s="6"/>
      <c r="E27" s="3"/>
      <c r="F27" s="3"/>
      <c r="G27" s="3"/>
      <c r="H27" s="3"/>
      <c r="I27" s="3"/>
      <c r="J27" s="3"/>
      <c r="K27" s="3"/>
      <c r="L27" s="7"/>
    </row>
  </sheetData>
  <sheetProtection/>
  <autoFilter ref="A7:N18"/>
  <mergeCells count="25">
    <mergeCell ref="A1:N1"/>
    <mergeCell ref="A2:N2"/>
    <mergeCell ref="B4:I4"/>
    <mergeCell ref="M4:M6"/>
    <mergeCell ref="N4:N6"/>
    <mergeCell ref="A26:D26"/>
    <mergeCell ref="E26:G26"/>
    <mergeCell ref="C5:C6"/>
    <mergeCell ref="A4:A6"/>
    <mergeCell ref="A25:D25"/>
    <mergeCell ref="B5:B6"/>
    <mergeCell ref="A24:N24"/>
    <mergeCell ref="A23:N23"/>
    <mergeCell ref="A20:N20"/>
    <mergeCell ref="A22:N22"/>
    <mergeCell ref="A21:N21"/>
    <mergeCell ref="D5:D6"/>
    <mergeCell ref="I5:I6"/>
    <mergeCell ref="L4:L6"/>
    <mergeCell ref="J4:J6"/>
    <mergeCell ref="H5:H6"/>
    <mergeCell ref="K4:K6"/>
    <mergeCell ref="A19:G19"/>
    <mergeCell ref="F5:G5"/>
    <mergeCell ref="E5:E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2020-03-13T06:11:50Z</dcterms:modified>
  <cp:category/>
  <cp:version/>
  <cp:contentType/>
  <cp:contentStatus/>
</cp:coreProperties>
</file>