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'РНХн'!$A$7:$N$13</definedName>
    <definedName name="_xlnm.Print_Area" localSheetId="0">'РНХн'!$A$1:$N$21</definedName>
  </definedNames>
  <calcPr fullCalcOnLoad="1"/>
</workbook>
</file>

<file path=xl/sharedStrings.xml><?xml version="1.0" encoding="utf-8"?>
<sst xmlns="http://schemas.openxmlformats.org/spreadsheetml/2006/main" count="52" uniqueCount="42">
  <si>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</si>
  <si>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</si>
  <si>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</si>
  <si>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</si>
  <si>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</si>
  <si>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</si>
  <si>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</si>
  <si>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</si>
  <si>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</si>
  <si>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</si>
  <si>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</si>
  <si>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</si>
  <si>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</si>
  <si>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</si>
  <si>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</si>
  <si>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</si>
  <si>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</si>
  <si>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</si>
  <si>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</si>
  <si>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</si>
  <si>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</si>
  <si>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</si>
  <si>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</si>
  <si>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МП</t>
  </si>
  <si>
    <t xml:space="preserve">АО «НК НПЗ» 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</si>
  <si>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</si>
  <si>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</si>
  <si>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</si>
  <si>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</si>
  <si>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</si>
  <si>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</si>
  <si>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030433</t>
  </si>
  <si>
    <t>К ПЕЧИ Н405ЗМЕЕВИК2/23-8/23,11/23,14/23,15/23,20/23,21/23,23/23</t>
  </si>
  <si>
    <t>030436</t>
  </si>
  <si>
    <t>К ПЕЧИ Н703.ЗМЕЕВИК[1]6/5-8/8М-ИЯ[2]3/22,4/22,7/22-12/22,14/22,15/22,18/22,21/22</t>
  </si>
  <si>
    <t>030438</t>
  </si>
  <si>
    <t>Н405Н703Г-Ы,В-Ы5/44.7-8/.10/.12/.14-15/.17-19/.21-22/.24-31/.33/.35/,38/,41/,44/</t>
  </si>
  <si>
    <t>030453</t>
  </si>
  <si>
    <t>ЖАЛЮЗИ  Е-403 - Е-711</t>
  </si>
  <si>
    <t>039902</t>
  </si>
  <si>
    <t>ЗМЕЕВИК ПЕЧИ ОРЕБРЕННЫЙ</t>
  </si>
  <si>
    <t>Лот № 2020-12Л Технологическое оборудование к печи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</si>
</sst>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center" vertical="center" wrapText="1"/>
    </xf>
    <xf numFmtId="43" fontId="53" fillId="34" borderId="10" xfId="67" applyFont="1" applyFill="1" applyBorder="1" applyAlignment="1">
      <alignment horizontal="center" vertical="center" wrapText="1"/>
    </xf>
    <xf numFmtId="43" fontId="51" fillId="34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workbookViewId="0" topLeftCell="A1">
      <selection activeCell="R10" sqref="R10"/>
    </sheetView>
  </sheetViews>
  <sheetFormatPr defaultColWidth="7.00390625" defaultRowHeight="12.75"/>
  <cols>
    <col min="1" max="1" width="4.625" style="1" customWidth="1"/>
    <col min="2" max="2" width="10.625" style="1" customWidth="1"/>
    <col min="3" max="3" width="43.375" style="2" bestFit="1" customWidth="1"/>
    <col min="4" max="4" width="6.125" style="1" customWidth="1"/>
    <col min="5" max="5" width="9.375" style="2" bestFit="1" customWidth="1"/>
    <col min="6" max="6" width="18.625" style="2" customWidth="1"/>
    <col min="7" max="7" width="6.75390625" style="2" bestFit="1" customWidth="1"/>
    <col min="8" max="8" width="10.75390625" style="2" hidden="1" customWidth="1"/>
    <col min="9" max="9" width="14.125" style="2" hidden="1" customWidth="1"/>
    <col min="10" max="10" width="15.25390625" style="2" customWidth="1"/>
    <col min="11" max="11" width="17.875" style="2" customWidth="1"/>
    <col min="12" max="12" width="23.25390625" style="2" customWidth="1"/>
    <col min="13" max="13" width="22.875" style="2" customWidth="1"/>
    <col min="14" max="14" width="16.375" style="2" customWidth="1"/>
    <col min="15" max="16384" width="7.00390625" style="2" customWidth="1"/>
  </cols>
  <sheetData>
    <row r="1" spans="1:14" ht="27" customHeight="1">
      <c r="A1" s="50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27" customHeight="1">
      <c r="A2" s="51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20" t="s">
        <v>15</v>
      </c>
      <c r="M3" s="12"/>
      <c r="N3" s="12"/>
    </row>
    <row r="4" spans="1:14" s="3" customFormat="1" ht="22.5" customHeight="1">
      <c r="A4" s="54" t="s">
        <v>0</v>
      </c>
      <c r="B4" s="40"/>
      <c r="C4" s="40"/>
      <c r="D4" s="40"/>
      <c r="E4" s="40"/>
      <c r="F4" s="40"/>
      <c r="G4" s="40"/>
      <c r="H4" s="40"/>
      <c r="I4" s="41"/>
      <c r="J4" s="47" t="s">
        <v>26</v>
      </c>
      <c r="K4" s="36" t="s">
        <v>27</v>
      </c>
      <c r="L4" s="42" t="s">
        <v>16</v>
      </c>
      <c r="M4" s="42" t="s">
        <v>17</v>
      </c>
      <c r="N4" s="42" t="s">
        <v>3</v>
      </c>
    </row>
    <row r="5" spans="1:14" s="3" customFormat="1" ht="25.5" customHeight="1">
      <c r="A5" s="55"/>
      <c r="B5" s="42" t="s">
        <v>28</v>
      </c>
      <c r="C5" s="42" t="s">
        <v>14</v>
      </c>
      <c r="D5" s="42" t="s">
        <v>9</v>
      </c>
      <c r="E5" s="42" t="s">
        <v>10</v>
      </c>
      <c r="F5" s="39" t="s">
        <v>11</v>
      </c>
      <c r="G5" s="41"/>
      <c r="H5" s="42" t="s">
        <v>12</v>
      </c>
      <c r="I5" s="42" t="s">
        <v>13</v>
      </c>
      <c r="J5" s="48"/>
      <c r="K5" s="37"/>
      <c r="L5" s="46"/>
      <c r="M5" s="46"/>
      <c r="N5" s="46"/>
    </row>
    <row r="6" spans="1:14" s="3" customFormat="1" ht="26.25" customHeight="1">
      <c r="A6" s="56"/>
      <c r="B6" s="43"/>
      <c r="C6" s="43"/>
      <c r="D6" s="43"/>
      <c r="E6" s="43"/>
      <c r="F6" s="10" t="s">
        <v>4</v>
      </c>
      <c r="G6" s="10" t="s">
        <v>5</v>
      </c>
      <c r="H6" s="43"/>
      <c r="I6" s="43"/>
      <c r="J6" s="49"/>
      <c r="K6" s="38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/>
      <c r="K7" s="9"/>
      <c r="L7" s="8">
        <v>10</v>
      </c>
      <c r="M7" s="8">
        <v>11</v>
      </c>
      <c r="N7" s="9">
        <v>14</v>
      </c>
    </row>
    <row r="8" spans="1:14" s="5" customFormat="1" ht="14.25" customHeight="1">
      <c r="A8" s="32">
        <v>1</v>
      </c>
      <c r="B8" s="33" t="s">
        <v>31</v>
      </c>
      <c r="C8" s="34" t="s">
        <v>32</v>
      </c>
      <c r="D8" s="33" t="s">
        <v>30</v>
      </c>
      <c r="E8" s="34">
        <v>1</v>
      </c>
      <c r="F8" s="35" t="s">
        <v>24</v>
      </c>
      <c r="G8" s="33">
        <v>36</v>
      </c>
      <c r="H8" s="9"/>
      <c r="I8" s="9"/>
      <c r="J8" s="30">
        <v>1121967.35</v>
      </c>
      <c r="K8" s="31">
        <f>J8*E8</f>
        <v>1121967.35</v>
      </c>
      <c r="L8" s="8"/>
      <c r="M8" s="29"/>
      <c r="N8" s="9"/>
    </row>
    <row r="9" spans="1:14" s="5" customFormat="1" ht="14.25" customHeight="1">
      <c r="A9" s="32">
        <v>2</v>
      </c>
      <c r="B9" s="33" t="s">
        <v>33</v>
      </c>
      <c r="C9" s="34" t="s">
        <v>34</v>
      </c>
      <c r="D9" s="33" t="s">
        <v>30</v>
      </c>
      <c r="E9" s="34">
        <v>1</v>
      </c>
      <c r="F9" s="35" t="s">
        <v>24</v>
      </c>
      <c r="G9" s="33">
        <v>36</v>
      </c>
      <c r="H9" s="9"/>
      <c r="I9" s="9"/>
      <c r="J9" s="30">
        <v>875961.11</v>
      </c>
      <c r="K9" s="31">
        <f>J9*E9</f>
        <v>875961.11</v>
      </c>
      <c r="L9" s="8"/>
      <c r="M9" s="29"/>
      <c r="N9" s="9"/>
    </row>
    <row r="10" spans="1:14" s="5" customFormat="1" ht="14.25" customHeight="1">
      <c r="A10" s="32">
        <v>3</v>
      </c>
      <c r="B10" s="33" t="s">
        <v>35</v>
      </c>
      <c r="C10" s="34" t="s">
        <v>36</v>
      </c>
      <c r="D10" s="33" t="s">
        <v>30</v>
      </c>
      <c r="E10" s="34">
        <v>1</v>
      </c>
      <c r="F10" s="35" t="s">
        <v>24</v>
      </c>
      <c r="G10" s="33">
        <v>36</v>
      </c>
      <c r="H10" s="9"/>
      <c r="I10" s="9"/>
      <c r="J10" s="30">
        <v>174600.15</v>
      </c>
      <c r="K10" s="31">
        <f>J10*E10</f>
        <v>174600.15</v>
      </c>
      <c r="L10" s="8"/>
      <c r="M10" s="29"/>
      <c r="N10" s="9"/>
    </row>
    <row r="11" spans="1:14" s="5" customFormat="1" ht="14.25" customHeight="1">
      <c r="A11" s="32">
        <v>4</v>
      </c>
      <c r="B11" s="33" t="s">
        <v>37</v>
      </c>
      <c r="C11" s="34" t="s">
        <v>38</v>
      </c>
      <c r="D11" s="33" t="s">
        <v>30</v>
      </c>
      <c r="E11" s="34">
        <v>21</v>
      </c>
      <c r="F11" s="35" t="s">
        <v>24</v>
      </c>
      <c r="G11" s="33">
        <v>36</v>
      </c>
      <c r="H11" s="9"/>
      <c r="I11" s="9"/>
      <c r="J11" s="30">
        <v>13748.315238095238</v>
      </c>
      <c r="K11" s="31">
        <f>J11*E11</f>
        <v>288714.62</v>
      </c>
      <c r="L11" s="8"/>
      <c r="M11" s="29"/>
      <c r="N11" s="9"/>
    </row>
    <row r="12" spans="1:14" s="5" customFormat="1" ht="14.25" customHeight="1">
      <c r="A12" s="32">
        <v>5</v>
      </c>
      <c r="B12" s="33" t="s">
        <v>39</v>
      </c>
      <c r="C12" s="34" t="s">
        <v>40</v>
      </c>
      <c r="D12" s="33" t="s">
        <v>30</v>
      </c>
      <c r="E12" s="34">
        <v>11</v>
      </c>
      <c r="F12" s="35" t="s">
        <v>24</v>
      </c>
      <c r="G12" s="33">
        <v>36</v>
      </c>
      <c r="H12" s="9"/>
      <c r="I12" s="9"/>
      <c r="J12" s="30">
        <v>149000.37636363634</v>
      </c>
      <c r="K12" s="31">
        <f>J12*E12</f>
        <v>1639004.1399999997</v>
      </c>
      <c r="L12" s="8"/>
      <c r="M12" s="29"/>
      <c r="N12" s="9"/>
    </row>
    <row r="13" spans="1:14" s="4" customFormat="1" ht="16.5" customHeight="1">
      <c r="A13" s="21"/>
      <c r="B13" s="22"/>
      <c r="C13" s="22"/>
      <c r="D13" s="22"/>
      <c r="E13" s="22"/>
      <c r="F13" s="26"/>
      <c r="G13" s="22"/>
      <c r="H13" s="22"/>
      <c r="I13" s="22"/>
      <c r="J13" s="23" t="s">
        <v>2</v>
      </c>
      <c r="K13" s="27">
        <f>SUM(K8:K12)</f>
        <v>4100247.3699999996</v>
      </c>
      <c r="L13" s="23" t="s">
        <v>2</v>
      </c>
      <c r="M13" s="19" t="e">
        <f>SUBTOTAL(9,#REF!)</f>
        <v>#REF!</v>
      </c>
      <c r="N13" s="14" t="s">
        <v>19</v>
      </c>
    </row>
    <row r="14" spans="1:14" ht="25.5" customHeight="1">
      <c r="A14" s="39" t="s">
        <v>18</v>
      </c>
      <c r="B14" s="40"/>
      <c r="C14" s="40"/>
      <c r="D14" s="40"/>
      <c r="E14" s="40"/>
      <c r="F14" s="40"/>
      <c r="G14" s="40"/>
      <c r="H14" s="24"/>
      <c r="I14" s="24"/>
      <c r="J14" s="24"/>
      <c r="K14" s="28">
        <f>ROUND(K13*1.2,2)</f>
        <v>4920296.84</v>
      </c>
      <c r="L14" s="24"/>
      <c r="M14" s="25" t="e">
        <f>M13*1.2</f>
        <v>#REF!</v>
      </c>
      <c r="N14" s="13" t="s">
        <v>29</v>
      </c>
    </row>
    <row r="15" spans="1:14" s="7" customFormat="1" ht="23.25" customHeight="1">
      <c r="A15" s="45" t="s">
        <v>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5.75" customHeight="1">
      <c r="A16" s="44" t="s">
        <v>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.75" customHeight="1">
      <c r="A17" s="44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ht="15.75" customHeight="1">
      <c r="A18" s="44" t="s">
        <v>25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5" ht="60" customHeight="1">
      <c r="A19" s="44" t="s">
        <v>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15"/>
    </row>
    <row r="20" spans="1:11" ht="28.5" customHeight="1">
      <c r="A20" s="57" t="s">
        <v>20</v>
      </c>
      <c r="B20" s="57"/>
      <c r="C20" s="57"/>
      <c r="D20" s="57"/>
      <c r="E20" s="16"/>
      <c r="F20" s="17"/>
      <c r="G20" s="17"/>
      <c r="H20" s="3"/>
      <c r="I20" s="17" t="s">
        <v>21</v>
      </c>
      <c r="J20" s="18"/>
      <c r="K20" s="18"/>
    </row>
    <row r="21" spans="1:11" ht="28.5" customHeight="1">
      <c r="A21" s="52" t="s">
        <v>22</v>
      </c>
      <c r="B21" s="52"/>
      <c r="C21" s="52"/>
      <c r="D21" s="52"/>
      <c r="E21" s="53" t="s">
        <v>23</v>
      </c>
      <c r="F21" s="53"/>
      <c r="G21" s="53"/>
      <c r="H21" s="3"/>
      <c r="I21" s="18"/>
      <c r="J21" s="18"/>
      <c r="K21" s="18"/>
    </row>
    <row r="22" spans="3:12" ht="15">
      <c r="C22" s="3"/>
      <c r="D22" s="6"/>
      <c r="E22" s="3"/>
      <c r="F22" s="3"/>
      <c r="G22" s="3"/>
      <c r="H22" s="3"/>
      <c r="I22" s="3"/>
      <c r="J22" s="3"/>
      <c r="K22" s="3"/>
      <c r="L22" s="7"/>
    </row>
  </sheetData>
  <sheetProtection/>
  <autoFilter ref="A7:N13"/>
  <mergeCells count="25">
    <mergeCell ref="A21:D21"/>
    <mergeCell ref="E21:G21"/>
    <mergeCell ref="C5:C6"/>
    <mergeCell ref="A4:A6"/>
    <mergeCell ref="A20:D20"/>
    <mergeCell ref="D5:D6"/>
    <mergeCell ref="I5:I6"/>
    <mergeCell ref="L4:L6"/>
    <mergeCell ref="J4:J6"/>
    <mergeCell ref="H5:H6"/>
    <mergeCell ref="A1:N1"/>
    <mergeCell ref="A2:N2"/>
    <mergeCell ref="B4:I4"/>
    <mergeCell ref="M4:M6"/>
    <mergeCell ref="N4:N6"/>
    <mergeCell ref="K4:K6"/>
    <mergeCell ref="A14:G14"/>
    <mergeCell ref="F5:G5"/>
    <mergeCell ref="E5:E6"/>
    <mergeCell ref="B5:B6"/>
    <mergeCell ref="A19:N19"/>
    <mergeCell ref="A18:N18"/>
    <mergeCell ref="A15:N15"/>
    <mergeCell ref="A17:N17"/>
    <mergeCell ref="A16:N16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Новиков Александр Александрович</cp:lastModifiedBy>
  <cp:lastPrinted>2018-05-04T08:00:17Z</cp:lastPrinted>
  <dcterms:created xsi:type="dcterms:W3CDTF">2007-10-31T07:05:54Z</dcterms:created>
  <dcterms:modified xsi:type="dcterms:W3CDTF">2020-03-13T06:22:47Z</dcterms:modified>
  <cp:category/>
  <cp:version/>
  <cp:contentType/>
  <cp:contentStatus/>
</cp:coreProperties>
</file>