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'РНХн'!$A$7:$N$73</definedName>
    <definedName name="_xlnm.Print_Area" localSheetId="0">'РНХн'!$A$1:$N$81</definedName>
  </definedNames>
  <calcPr fullCalcOnLoad="1"/>
</workbook>
</file>

<file path=xl/sharedStrings.xml><?xml version="1.0" encoding="utf-8"?>
<sst xmlns="http://schemas.openxmlformats.org/spreadsheetml/2006/main" count="227" uniqueCount="99">
  <si>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</si>
  <si>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</si>
  <si>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</si>
  <si>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</si>
  <si>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</si>
  <si>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</si>
  <si>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</si>
  <si>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</si>
  <si>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</si>
  <si>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</si>
  <si>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</si>
  <si>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</si>
  <si>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</si>
  <si>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</si>
  <si>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</si>
  <si>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</si>
  <si>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</si>
  <si>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</si>
  <si>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</si>
  <si>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</si>
  <si>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</si>
  <si>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</si>
  <si>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</si>
  <si>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</si>
  <si>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</si>
  <si>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</si>
  <si>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</si>
  <si>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</si>
  <si>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</si>
  <si>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</si>
  <si>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</si>
  <si>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ПРИБОР СИГНАЛ-ВК</t>
  </si>
  <si>
    <t>ИЗВЕЩАТЕЛЬ ИП-101-2</t>
  </si>
  <si>
    <t>ПРИБОР 11 РУБИН- 6-20"</t>
  </si>
  <si>
    <t>ИЗВЕЩАТЕЛЬ ОКНО-5</t>
  </si>
  <si>
    <t>ИСТОЧНИК РЕЗЕРВНОГО ПИТАНИЯ РИ П-12-02</t>
  </si>
  <si>
    <t>ИЗВЕЩАТЕЛЬ ИО-Ю2-6</t>
  </si>
  <si>
    <t>ГРОМКОГОВОРИТЕЛИ 10ГР/38</t>
  </si>
  <si>
    <t>ГРОМКОГОВОРИТЕЛИ ВЗ/ЗА1Ц. 12ГР -38В</t>
  </si>
  <si>
    <t>ПРИБОР УСПП-42-01 (СИГНАЛ 42 -01)</t>
  </si>
  <si>
    <t>КОРОБКА КРТН-10</t>
  </si>
  <si>
    <t>ПРИБОР "ТОПАЗ"-1-50</t>
  </si>
  <si>
    <t>ПРИБОР ТОПАЗ1-30</t>
  </si>
  <si>
    <t>ШКАФ РАСПРЕДЕЛИТЕЛЬНЫЙ ШР-1200 (КРКВ100-12ШТ.)</t>
  </si>
  <si>
    <t>ДАТЧИК ДН-б (датчик-реле напор а)</t>
  </si>
  <si>
    <t>ДАТЧИК ДТЮЗ-55</t>
  </si>
  <si>
    <t>ТЕРМОМЕТРЫ СОПР.ТСПТ-101-100П-3-400</t>
  </si>
  <si>
    <t>МАНОМЕТР ОБМ/ЮО</t>
  </si>
  <si>
    <t>БЛОК БАС</t>
  </si>
  <si>
    <t>БЛОК БОЦ-1</t>
  </si>
  <si>
    <t>БЛОК БОЦ-2</t>
  </si>
  <si>
    <t>БЛОК БОЦ-3</t>
  </si>
  <si>
    <t>МАНОМЕТР МП4У-2.5 кгс/см2</t>
  </si>
  <si>
    <t>МАНОМЕТР МП4-У-У2-4.0</t>
  </si>
  <si>
    <t>МАНОМЕТР МП4-У-У2-10.0</t>
  </si>
  <si>
    <t>МАНОМЕТР МП4-У-У2-16.0</t>
  </si>
  <si>
    <t>МАНОМЕТР МП4-У-У2-4 0.0</t>
  </si>
  <si>
    <t>ПРЕОБРАЗ.САПФИР-2 2ДД-24 34-1ОКП А</t>
  </si>
  <si>
    <t>МАНОМЕТР МТП4-УУ2Х4КГ/СМ</t>
  </si>
  <si>
    <t>МАНОМЕТР МТП4-УУ2Х6КГ/СМ</t>
  </si>
  <si>
    <t>МАНОМЕТР МТП4-УУ2Х10КГ/СМ</t>
  </si>
  <si>
    <t>МАНОМЕТР МТП4-УУ2Х16КГ/СМ</t>
  </si>
  <si>
    <t>МАНОМЕТР МТП4-УУ2Х25КГ/СМ</t>
  </si>
  <si>
    <t>МАНОМЕТР МТП4-УУ2Х4 0КГ/СМ</t>
  </si>
  <si>
    <t>ТЕРМОМЕТР УГЛ.2 00/104</t>
  </si>
  <si>
    <t>ТЕРМОМЕТР УГЛ.100/100</t>
  </si>
  <si>
    <t>ТЕРМОМЕТР У-5 {0-160)ОС /104мм (141)</t>
  </si>
  <si>
    <t>ТЕРМОМЕТР УГЛОВ.30-50/400 {441 )</t>
  </si>
  <si>
    <t>ТЕРМОПАР.KTXA01.04.С.И.20/80</t>
  </si>
  <si>
    <t>БЛОК 4БП-36-4К</t>
  </si>
  <si>
    <t>МОДУЛЬ ВВОДА ДИСКРЕТНЫХ СИГНАЛ OB SM 321 6ES7 321-1BLOO-ОААО</t>
  </si>
  <si>
    <t>ТЯГОНАПОРОМЕР ТНМП-52-М2 (-12 5...+125)Па</t>
  </si>
  <si>
    <t>РЕЛЕ УРОВНЯ РУК-3 04-940мм</t>
  </si>
  <si>
    <t>ТЕРМОМЕТР УМб 2 260 104 (0-200  )ос</t>
  </si>
  <si>
    <t>ТЕРМОМЕТР УМ6 2 2 60 104 (0-2 00 ) оС</t>
  </si>
  <si>
    <t>МОДУЛЬ ВВОДА 6ES73217RD000AB0</t>
  </si>
  <si>
    <t>МОДУЛЬ ВЫВОДА 6ES73225RD000AB0</t>
  </si>
  <si>
    <t>КОНЦЕНТРАТОР Х-NET 9005А 5Р 10 /100 MBIT</t>
  </si>
  <si>
    <t>D-LINK DFE-855 КОВЕРТЕР 100BAS Е-ТХ/100BASE-FX</t>
  </si>
  <si>
    <t>КОННЕКТОР ST-MM-125</t>
  </si>
  <si>
    <t>КАБЕЛЬ БДПШ DUPLEX BREAKOUT MM -2 62,5/125</t>
  </si>
  <si>
    <t>ТЕРМОПРЕОБРАЗОВАТЕЛЬ КТХА 01.0 5-С-И-10-1250мм</t>
  </si>
  <si>
    <t>ТЕРМОПРЕОБРАЗОВАТЕЛЬ КТХА 01.0 7-С-И-10-320</t>
  </si>
  <si>
    <t>ТЕРМОПРЕОБРАЗОВАТЕЛЬ КТХА 01.0 7-ОИ-10/6, 5-100/40</t>
  </si>
  <si>
    <t>ТЕРМОМЕТР ТСМТ-301-50М-С-1600</t>
  </si>
  <si>
    <t>МАНОМЕТР ЭКМ-1У (0-1)кгс/см2</t>
  </si>
  <si>
    <t>САПФИР 22ДУ-ВН-2620-УХ2-3.0-(0 -20)</t>
  </si>
  <si>
    <t>ТЕРМОПАРА ТСПТ-102-100П-ВЗ-16 0</t>
  </si>
  <si>
    <t>ПРИБОРЫ А-100-2125 0-20</t>
  </si>
  <si>
    <t>ТЕРМОМЕТР СОПРОТИВЛЕНИЯ ТСПТ 1 01-100П-В2-10-160</t>
  </si>
  <si>
    <t>ПРИБОР А-100Н-2221-ЗК-50М-42 (-50. . .+50)</t>
  </si>
  <si>
    <t>САПФИР 22ДД-ЕХ-2410-02-УХ2-0.2 5КПА-42</t>
  </si>
  <si>
    <t>САПФИР 22ДГ-ВН-254 0-01-УХ2-60К ПА</t>
  </si>
  <si>
    <t>Ящ. Управления Я5110-3674</t>
  </si>
  <si>
    <t>Светильник АПЭ-65-4</t>
  </si>
  <si>
    <t>кмп</t>
  </si>
  <si>
    <t>м</t>
  </si>
  <si>
    <t>шт</t>
  </si>
  <si>
    <t>Лот № 2020-3Б - КИПиА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</si>
</sst>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center" wrapText="1"/>
    </xf>
    <xf numFmtId="43" fontId="54" fillId="34" borderId="10" xfId="67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4.37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7" customHeight="1">
      <c r="A2" s="40" t="s">
        <v>98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44" t="s">
        <v>0</v>
      </c>
      <c r="B4" s="35"/>
      <c r="C4" s="35"/>
      <c r="D4" s="35"/>
      <c r="E4" s="35"/>
      <c r="F4" s="35"/>
      <c r="G4" s="35"/>
      <c r="H4" s="35"/>
      <c r="I4" s="36"/>
      <c r="J4" s="50" t="s">
        <v>26</v>
      </c>
      <c r="K4" s="31" t="s">
        <v>27</v>
      </c>
      <c r="L4" s="37" t="s">
        <v>16</v>
      </c>
      <c r="M4" s="37" t="s">
        <v>17</v>
      </c>
      <c r="N4" s="37" t="s">
        <v>3</v>
      </c>
    </row>
    <row r="5" spans="1:14" s="3" customFormat="1" ht="25.5" customHeight="1">
      <c r="A5" s="45"/>
      <c r="B5" s="37" t="s">
        <v>28</v>
      </c>
      <c r="C5" s="37" t="s">
        <v>14</v>
      </c>
      <c r="D5" s="37" t="s">
        <v>9</v>
      </c>
      <c r="E5" s="37" t="s">
        <v>10</v>
      </c>
      <c r="F5" s="34" t="s">
        <v>11</v>
      </c>
      <c r="G5" s="36"/>
      <c r="H5" s="37" t="s">
        <v>12</v>
      </c>
      <c r="I5" s="37" t="s">
        <v>13</v>
      </c>
      <c r="J5" s="51"/>
      <c r="K5" s="32"/>
      <c r="L5" s="41"/>
      <c r="M5" s="41"/>
      <c r="N5" s="41"/>
    </row>
    <row r="6" spans="1:14" s="3" customFormat="1" ht="26.25" customHeight="1">
      <c r="A6" s="46"/>
      <c r="B6" s="38"/>
      <c r="C6" s="38"/>
      <c r="D6" s="38"/>
      <c r="E6" s="38"/>
      <c r="F6" s="10" t="s">
        <v>4</v>
      </c>
      <c r="G6" s="10" t="s">
        <v>5</v>
      </c>
      <c r="H6" s="38"/>
      <c r="I6" s="38"/>
      <c r="J6" s="52"/>
      <c r="K6" s="33"/>
      <c r="L6" s="38"/>
      <c r="M6" s="38"/>
      <c r="N6" s="38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30">
        <v>1</v>
      </c>
      <c r="B8" s="54">
        <v>354409</v>
      </c>
      <c r="C8" s="55" t="s">
        <v>31</v>
      </c>
      <c r="D8" s="54" t="s">
        <v>30</v>
      </c>
      <c r="E8" s="54">
        <v>16</v>
      </c>
      <c r="F8" s="29" t="s">
        <v>24</v>
      </c>
      <c r="G8" s="54">
        <v>38</v>
      </c>
      <c r="H8" s="9"/>
      <c r="I8" s="9"/>
      <c r="J8" s="56">
        <v>534</v>
      </c>
      <c r="K8" s="57">
        <f>J8*E8</f>
        <v>8544</v>
      </c>
      <c r="L8" s="8"/>
      <c r="M8" s="53"/>
      <c r="N8" s="9"/>
    </row>
    <row r="9" spans="1:14" s="5" customFormat="1" ht="14.25" customHeight="1">
      <c r="A9" s="30">
        <v>2</v>
      </c>
      <c r="B9" s="54">
        <v>360004</v>
      </c>
      <c r="C9" s="55" t="s">
        <v>32</v>
      </c>
      <c r="D9" s="54" t="s">
        <v>30</v>
      </c>
      <c r="E9" s="54">
        <v>2</v>
      </c>
      <c r="F9" s="29" t="s">
        <v>24</v>
      </c>
      <c r="G9" s="54">
        <v>38</v>
      </c>
      <c r="H9" s="9"/>
      <c r="I9" s="9"/>
      <c r="J9" s="56">
        <v>55</v>
      </c>
      <c r="K9" s="57">
        <f>J9*E9</f>
        <v>110</v>
      </c>
      <c r="L9" s="8"/>
      <c r="M9" s="53"/>
      <c r="N9" s="9"/>
    </row>
    <row r="10" spans="1:14" s="5" customFormat="1" ht="14.25" customHeight="1">
      <c r="A10" s="30">
        <v>3</v>
      </c>
      <c r="B10" s="54">
        <v>360004</v>
      </c>
      <c r="C10" s="55" t="s">
        <v>32</v>
      </c>
      <c r="D10" s="54" t="s">
        <v>30</v>
      </c>
      <c r="E10" s="54">
        <v>100</v>
      </c>
      <c r="F10" s="29" t="s">
        <v>24</v>
      </c>
      <c r="G10" s="54">
        <v>38</v>
      </c>
      <c r="H10" s="9"/>
      <c r="I10" s="9"/>
      <c r="J10" s="56">
        <v>124</v>
      </c>
      <c r="K10" s="57">
        <f aca="true" t="shared" si="0" ref="K10:K72">J10*E10</f>
        <v>12400</v>
      </c>
      <c r="L10" s="8"/>
      <c r="M10" s="53"/>
      <c r="N10" s="9"/>
    </row>
    <row r="11" spans="1:14" s="5" customFormat="1" ht="14.25" customHeight="1">
      <c r="A11" s="30">
        <v>4</v>
      </c>
      <c r="B11" s="54">
        <v>360005</v>
      </c>
      <c r="C11" s="55" t="s">
        <v>33</v>
      </c>
      <c r="D11" s="54" t="s">
        <v>30</v>
      </c>
      <c r="E11" s="54">
        <v>2</v>
      </c>
      <c r="F11" s="29" t="s">
        <v>24</v>
      </c>
      <c r="G11" s="54">
        <v>38</v>
      </c>
      <c r="H11" s="9"/>
      <c r="I11" s="9"/>
      <c r="J11" s="56">
        <v>2818</v>
      </c>
      <c r="K11" s="57">
        <f t="shared" si="0"/>
        <v>5636</v>
      </c>
      <c r="L11" s="8"/>
      <c r="M11" s="53"/>
      <c r="N11" s="9"/>
    </row>
    <row r="12" spans="1:14" s="5" customFormat="1" ht="14.25" customHeight="1">
      <c r="A12" s="30">
        <v>5</v>
      </c>
      <c r="B12" s="54">
        <v>360011</v>
      </c>
      <c r="C12" s="55" t="s">
        <v>34</v>
      </c>
      <c r="D12" s="54" t="s">
        <v>30</v>
      </c>
      <c r="E12" s="54">
        <v>4</v>
      </c>
      <c r="F12" s="29" t="s">
        <v>24</v>
      </c>
      <c r="G12" s="54">
        <v>38</v>
      </c>
      <c r="H12" s="9"/>
      <c r="I12" s="9"/>
      <c r="J12" s="56">
        <v>160</v>
      </c>
      <c r="K12" s="57">
        <f t="shared" si="0"/>
        <v>640</v>
      </c>
      <c r="L12" s="8"/>
      <c r="M12" s="53"/>
      <c r="N12" s="9"/>
    </row>
    <row r="13" spans="1:14" s="5" customFormat="1" ht="14.25" customHeight="1">
      <c r="A13" s="30">
        <v>6</v>
      </c>
      <c r="B13" s="54">
        <v>360015</v>
      </c>
      <c r="C13" s="55" t="s">
        <v>35</v>
      </c>
      <c r="D13" s="54" t="s">
        <v>30</v>
      </c>
      <c r="E13" s="54">
        <v>1</v>
      </c>
      <c r="F13" s="29" t="s">
        <v>24</v>
      </c>
      <c r="G13" s="54">
        <v>38</v>
      </c>
      <c r="H13" s="9"/>
      <c r="I13" s="9"/>
      <c r="J13" s="56">
        <v>3480</v>
      </c>
      <c r="K13" s="57">
        <f t="shared" si="0"/>
        <v>3480</v>
      </c>
      <c r="L13" s="8"/>
      <c r="M13" s="53"/>
      <c r="N13" s="9"/>
    </row>
    <row r="14" spans="1:14" s="5" customFormat="1" ht="14.25" customHeight="1">
      <c r="A14" s="30">
        <v>7</v>
      </c>
      <c r="B14" s="54">
        <v>360019</v>
      </c>
      <c r="C14" s="55" t="s">
        <v>36</v>
      </c>
      <c r="D14" s="54" t="s">
        <v>30</v>
      </c>
      <c r="E14" s="54">
        <v>14</v>
      </c>
      <c r="F14" s="29" t="s">
        <v>24</v>
      </c>
      <c r="G14" s="54">
        <v>38</v>
      </c>
      <c r="H14" s="9"/>
      <c r="I14" s="9"/>
      <c r="J14" s="56">
        <v>50</v>
      </c>
      <c r="K14" s="57">
        <f t="shared" si="0"/>
        <v>700</v>
      </c>
      <c r="L14" s="8"/>
      <c r="M14" s="53"/>
      <c r="N14" s="9"/>
    </row>
    <row r="15" spans="1:14" s="5" customFormat="1" ht="14.25" customHeight="1">
      <c r="A15" s="30">
        <v>8</v>
      </c>
      <c r="B15" s="54">
        <v>360059</v>
      </c>
      <c r="C15" s="55" t="s">
        <v>37</v>
      </c>
      <c r="D15" s="54" t="s">
        <v>30</v>
      </c>
      <c r="E15" s="54">
        <v>2</v>
      </c>
      <c r="F15" s="29" t="s">
        <v>24</v>
      </c>
      <c r="G15" s="54">
        <v>38</v>
      </c>
      <c r="H15" s="9"/>
      <c r="I15" s="9"/>
      <c r="J15" s="56">
        <v>185</v>
      </c>
      <c r="K15" s="57">
        <f t="shared" si="0"/>
        <v>370</v>
      </c>
      <c r="L15" s="8"/>
      <c r="M15" s="53"/>
      <c r="N15" s="9"/>
    </row>
    <row r="16" spans="1:14" s="5" customFormat="1" ht="14.25" customHeight="1">
      <c r="A16" s="30">
        <v>9</v>
      </c>
      <c r="B16" s="54">
        <v>360060</v>
      </c>
      <c r="C16" s="55" t="s">
        <v>38</v>
      </c>
      <c r="D16" s="54" t="s">
        <v>30</v>
      </c>
      <c r="E16" s="54">
        <v>28</v>
      </c>
      <c r="F16" s="29" t="s">
        <v>24</v>
      </c>
      <c r="G16" s="54">
        <v>38</v>
      </c>
      <c r="H16" s="9"/>
      <c r="I16" s="9"/>
      <c r="J16" s="56">
        <v>471.83</v>
      </c>
      <c r="K16" s="57">
        <f t="shared" si="0"/>
        <v>13211.24</v>
      </c>
      <c r="L16" s="8"/>
      <c r="M16" s="53"/>
      <c r="N16" s="9"/>
    </row>
    <row r="17" spans="1:14" s="5" customFormat="1" ht="14.25" customHeight="1">
      <c r="A17" s="30">
        <v>10</v>
      </c>
      <c r="B17" s="54">
        <v>360106</v>
      </c>
      <c r="C17" s="55" t="s">
        <v>39</v>
      </c>
      <c r="D17" s="54" t="s">
        <v>30</v>
      </c>
      <c r="E17" s="54">
        <v>1</v>
      </c>
      <c r="F17" s="29" t="s">
        <v>24</v>
      </c>
      <c r="G17" s="54">
        <v>38</v>
      </c>
      <c r="H17" s="9"/>
      <c r="I17" s="9"/>
      <c r="J17" s="56">
        <v>3600</v>
      </c>
      <c r="K17" s="57">
        <f t="shared" si="0"/>
        <v>3600</v>
      </c>
      <c r="L17" s="8"/>
      <c r="M17" s="53"/>
      <c r="N17" s="9"/>
    </row>
    <row r="18" spans="1:14" s="5" customFormat="1" ht="14.25" customHeight="1">
      <c r="A18" s="30">
        <v>11</v>
      </c>
      <c r="B18" s="54">
        <v>360137</v>
      </c>
      <c r="C18" s="55" t="s">
        <v>40</v>
      </c>
      <c r="D18" s="54" t="s">
        <v>30</v>
      </c>
      <c r="E18" s="54">
        <v>2</v>
      </c>
      <c r="F18" s="29" t="s">
        <v>24</v>
      </c>
      <c r="G18" s="54">
        <v>38</v>
      </c>
      <c r="H18" s="9"/>
      <c r="I18" s="9"/>
      <c r="J18" s="56">
        <v>0.89</v>
      </c>
      <c r="K18" s="57">
        <f t="shared" si="0"/>
        <v>1.78</v>
      </c>
      <c r="L18" s="8"/>
      <c r="M18" s="53"/>
      <c r="N18" s="9"/>
    </row>
    <row r="19" spans="1:14" s="5" customFormat="1" ht="14.25" customHeight="1">
      <c r="A19" s="30">
        <v>12</v>
      </c>
      <c r="B19" s="54">
        <v>360156</v>
      </c>
      <c r="C19" s="55" t="s">
        <v>41</v>
      </c>
      <c r="D19" s="54" t="s">
        <v>30</v>
      </c>
      <c r="E19" s="54">
        <v>1</v>
      </c>
      <c r="F19" s="29" t="s">
        <v>24</v>
      </c>
      <c r="G19" s="54">
        <v>38</v>
      </c>
      <c r="H19" s="9"/>
      <c r="I19" s="9"/>
      <c r="J19" s="56">
        <v>4778</v>
      </c>
      <c r="K19" s="57">
        <f t="shared" si="0"/>
        <v>4778</v>
      </c>
      <c r="L19" s="8"/>
      <c r="M19" s="53"/>
      <c r="N19" s="9"/>
    </row>
    <row r="20" spans="1:14" s="5" customFormat="1" ht="14.25" customHeight="1">
      <c r="A20" s="30">
        <v>13</v>
      </c>
      <c r="B20" s="54">
        <v>360157</v>
      </c>
      <c r="C20" s="55" t="s">
        <v>42</v>
      </c>
      <c r="D20" s="54" t="s">
        <v>30</v>
      </c>
      <c r="E20" s="54">
        <v>3</v>
      </c>
      <c r="F20" s="29" t="s">
        <v>24</v>
      </c>
      <c r="G20" s="54">
        <v>38</v>
      </c>
      <c r="H20" s="9"/>
      <c r="I20" s="9"/>
      <c r="J20" s="56">
        <v>3271</v>
      </c>
      <c r="K20" s="57">
        <f t="shared" si="0"/>
        <v>9813</v>
      </c>
      <c r="L20" s="8"/>
      <c r="M20" s="53"/>
      <c r="N20" s="9"/>
    </row>
    <row r="21" spans="1:14" s="5" customFormat="1" ht="14.25" customHeight="1">
      <c r="A21" s="30">
        <v>14</v>
      </c>
      <c r="B21" s="54">
        <v>360347</v>
      </c>
      <c r="C21" s="55" t="s">
        <v>43</v>
      </c>
      <c r="D21" s="54" t="s">
        <v>95</v>
      </c>
      <c r="E21" s="54">
        <v>1</v>
      </c>
      <c r="F21" s="29" t="s">
        <v>24</v>
      </c>
      <c r="G21" s="54">
        <v>38</v>
      </c>
      <c r="H21" s="9"/>
      <c r="I21" s="9"/>
      <c r="J21" s="56">
        <v>12500</v>
      </c>
      <c r="K21" s="57">
        <f t="shared" si="0"/>
        <v>12500</v>
      </c>
      <c r="L21" s="8"/>
      <c r="M21" s="53"/>
      <c r="N21" s="9"/>
    </row>
    <row r="22" spans="1:14" s="5" customFormat="1" ht="14.25" customHeight="1">
      <c r="A22" s="30">
        <v>15</v>
      </c>
      <c r="B22" s="54">
        <v>410029</v>
      </c>
      <c r="C22" s="55" t="s">
        <v>44</v>
      </c>
      <c r="D22" s="54" t="s">
        <v>30</v>
      </c>
      <c r="E22" s="54">
        <v>10</v>
      </c>
      <c r="F22" s="29" t="s">
        <v>24</v>
      </c>
      <c r="G22" s="54">
        <v>38</v>
      </c>
      <c r="H22" s="9"/>
      <c r="I22" s="9"/>
      <c r="J22" s="56">
        <v>414</v>
      </c>
      <c r="K22" s="57">
        <f t="shared" si="0"/>
        <v>4140</v>
      </c>
      <c r="L22" s="8"/>
      <c r="M22" s="53"/>
      <c r="N22" s="9"/>
    </row>
    <row r="23" spans="1:14" s="5" customFormat="1" ht="14.25" customHeight="1">
      <c r="A23" s="30">
        <v>16</v>
      </c>
      <c r="B23" s="54">
        <v>410122</v>
      </c>
      <c r="C23" s="55" t="s">
        <v>45</v>
      </c>
      <c r="D23" s="54" t="s">
        <v>95</v>
      </c>
      <c r="E23" s="54">
        <v>2</v>
      </c>
      <c r="F23" s="29" t="s">
        <v>24</v>
      </c>
      <c r="G23" s="54">
        <v>38</v>
      </c>
      <c r="H23" s="9"/>
      <c r="I23" s="9"/>
      <c r="J23" s="56">
        <v>18</v>
      </c>
      <c r="K23" s="57">
        <f t="shared" si="0"/>
        <v>36</v>
      </c>
      <c r="L23" s="8"/>
      <c r="M23" s="53"/>
      <c r="N23" s="9"/>
    </row>
    <row r="24" spans="1:14" s="5" customFormat="1" ht="14.25" customHeight="1">
      <c r="A24" s="30">
        <v>17</v>
      </c>
      <c r="B24" s="54">
        <v>410611</v>
      </c>
      <c r="C24" s="55" t="s">
        <v>46</v>
      </c>
      <c r="D24" s="54" t="s">
        <v>30</v>
      </c>
      <c r="E24" s="54">
        <v>3</v>
      </c>
      <c r="F24" s="29" t="s">
        <v>24</v>
      </c>
      <c r="G24" s="54">
        <v>38</v>
      </c>
      <c r="H24" s="9"/>
      <c r="I24" s="9"/>
      <c r="J24" s="56">
        <v>210</v>
      </c>
      <c r="K24" s="57">
        <f t="shared" si="0"/>
        <v>630</v>
      </c>
      <c r="L24" s="8"/>
      <c r="M24" s="53"/>
      <c r="N24" s="9"/>
    </row>
    <row r="25" spans="1:14" s="5" customFormat="1" ht="14.25" customHeight="1">
      <c r="A25" s="30">
        <v>18</v>
      </c>
      <c r="B25" s="54">
        <v>410743</v>
      </c>
      <c r="C25" s="55" t="s">
        <v>47</v>
      </c>
      <c r="D25" s="54" t="s">
        <v>30</v>
      </c>
      <c r="E25" s="54">
        <v>3</v>
      </c>
      <c r="F25" s="29" t="s">
        <v>24</v>
      </c>
      <c r="G25" s="54">
        <v>38</v>
      </c>
      <c r="H25" s="9"/>
      <c r="I25" s="9"/>
      <c r="J25" s="56">
        <v>61.16</v>
      </c>
      <c r="K25" s="57">
        <f t="shared" si="0"/>
        <v>183.48</v>
      </c>
      <c r="L25" s="8"/>
      <c r="M25" s="53"/>
      <c r="N25" s="9"/>
    </row>
    <row r="26" spans="1:14" s="5" customFormat="1" ht="14.25" customHeight="1">
      <c r="A26" s="30">
        <v>19</v>
      </c>
      <c r="B26" s="54">
        <v>411161</v>
      </c>
      <c r="C26" s="55" t="s">
        <v>48</v>
      </c>
      <c r="D26" s="54" t="s">
        <v>30</v>
      </c>
      <c r="E26" s="54">
        <v>143</v>
      </c>
      <c r="F26" s="29" t="s">
        <v>24</v>
      </c>
      <c r="G26" s="54">
        <v>38</v>
      </c>
      <c r="H26" s="9"/>
      <c r="I26" s="9"/>
      <c r="J26" s="56">
        <v>110</v>
      </c>
      <c r="K26" s="57">
        <f t="shared" si="0"/>
        <v>15730</v>
      </c>
      <c r="L26" s="8"/>
      <c r="M26" s="53"/>
      <c r="N26" s="9"/>
    </row>
    <row r="27" spans="1:14" s="5" customFormat="1" ht="14.25" customHeight="1">
      <c r="A27" s="30">
        <v>20</v>
      </c>
      <c r="B27" s="54">
        <v>411162</v>
      </c>
      <c r="C27" s="55" t="s">
        <v>49</v>
      </c>
      <c r="D27" s="54" t="s">
        <v>30</v>
      </c>
      <c r="E27" s="54">
        <v>24</v>
      </c>
      <c r="F27" s="29" t="s">
        <v>24</v>
      </c>
      <c r="G27" s="54">
        <v>38</v>
      </c>
      <c r="H27" s="9"/>
      <c r="I27" s="9"/>
      <c r="J27" s="56">
        <v>90</v>
      </c>
      <c r="K27" s="57">
        <f t="shared" si="0"/>
        <v>2160</v>
      </c>
      <c r="L27" s="8"/>
      <c r="M27" s="53"/>
      <c r="N27" s="9"/>
    </row>
    <row r="28" spans="1:14" s="5" customFormat="1" ht="14.25" customHeight="1">
      <c r="A28" s="30">
        <v>21</v>
      </c>
      <c r="B28" s="54">
        <v>411163</v>
      </c>
      <c r="C28" s="55" t="s">
        <v>50</v>
      </c>
      <c r="D28" s="54" t="s">
        <v>30</v>
      </c>
      <c r="E28" s="54">
        <v>24</v>
      </c>
      <c r="F28" s="29" t="s">
        <v>24</v>
      </c>
      <c r="G28" s="54">
        <v>38</v>
      </c>
      <c r="H28" s="9"/>
      <c r="I28" s="9"/>
      <c r="J28" s="56">
        <v>83</v>
      </c>
      <c r="K28" s="57">
        <f t="shared" si="0"/>
        <v>1992</v>
      </c>
      <c r="L28" s="8"/>
      <c r="M28" s="53"/>
      <c r="N28" s="9"/>
    </row>
    <row r="29" spans="1:14" s="5" customFormat="1" ht="14.25" customHeight="1">
      <c r="A29" s="30">
        <v>22</v>
      </c>
      <c r="B29" s="54">
        <v>411164</v>
      </c>
      <c r="C29" s="55" t="s">
        <v>51</v>
      </c>
      <c r="D29" s="54" t="s">
        <v>30</v>
      </c>
      <c r="E29" s="54">
        <v>24</v>
      </c>
      <c r="F29" s="29" t="s">
        <v>24</v>
      </c>
      <c r="G29" s="54">
        <v>38</v>
      </c>
      <c r="H29" s="9"/>
      <c r="I29" s="9"/>
      <c r="J29" s="56">
        <v>53</v>
      </c>
      <c r="K29" s="57">
        <f t="shared" si="0"/>
        <v>1272</v>
      </c>
      <c r="L29" s="8"/>
      <c r="M29" s="53"/>
      <c r="N29" s="9"/>
    </row>
    <row r="30" spans="1:14" s="5" customFormat="1" ht="14.25" customHeight="1">
      <c r="A30" s="30">
        <v>23</v>
      </c>
      <c r="B30" s="54">
        <v>411627</v>
      </c>
      <c r="C30" s="55" t="s">
        <v>52</v>
      </c>
      <c r="D30" s="54" t="s">
        <v>30</v>
      </c>
      <c r="E30" s="54">
        <v>1</v>
      </c>
      <c r="F30" s="29" t="s">
        <v>24</v>
      </c>
      <c r="G30" s="54">
        <v>38</v>
      </c>
      <c r="H30" s="9"/>
      <c r="I30" s="9"/>
      <c r="J30" s="56">
        <v>1010</v>
      </c>
      <c r="K30" s="57">
        <f t="shared" si="0"/>
        <v>1010</v>
      </c>
      <c r="L30" s="8"/>
      <c r="M30" s="53"/>
      <c r="N30" s="9"/>
    </row>
    <row r="31" spans="1:14" s="5" customFormat="1" ht="14.25" customHeight="1">
      <c r="A31" s="30">
        <v>24</v>
      </c>
      <c r="B31" s="54">
        <v>411628</v>
      </c>
      <c r="C31" s="55" t="s">
        <v>53</v>
      </c>
      <c r="D31" s="54" t="s">
        <v>30</v>
      </c>
      <c r="E31" s="54">
        <v>9</v>
      </c>
      <c r="F31" s="29" t="s">
        <v>24</v>
      </c>
      <c r="G31" s="54">
        <v>38</v>
      </c>
      <c r="H31" s="9"/>
      <c r="I31" s="9"/>
      <c r="J31" s="56">
        <v>125</v>
      </c>
      <c r="K31" s="57">
        <f t="shared" si="0"/>
        <v>1125</v>
      </c>
      <c r="L31" s="8"/>
      <c r="M31" s="53"/>
      <c r="N31" s="9"/>
    </row>
    <row r="32" spans="1:14" s="5" customFormat="1" ht="14.25" customHeight="1">
      <c r="A32" s="30">
        <v>25</v>
      </c>
      <c r="B32" s="54">
        <v>411630</v>
      </c>
      <c r="C32" s="55" t="s">
        <v>54</v>
      </c>
      <c r="D32" s="54" t="s">
        <v>30</v>
      </c>
      <c r="E32" s="54">
        <v>50</v>
      </c>
      <c r="F32" s="29" t="s">
        <v>24</v>
      </c>
      <c r="G32" s="54">
        <v>38</v>
      </c>
      <c r="H32" s="9"/>
      <c r="I32" s="9"/>
      <c r="J32" s="56">
        <v>125</v>
      </c>
      <c r="K32" s="57">
        <f t="shared" si="0"/>
        <v>6250</v>
      </c>
      <c r="L32" s="8"/>
      <c r="M32" s="53"/>
      <c r="N32" s="9"/>
    </row>
    <row r="33" spans="1:14" s="5" customFormat="1" ht="14.25" customHeight="1">
      <c r="A33" s="30">
        <v>26</v>
      </c>
      <c r="B33" s="54">
        <v>411631</v>
      </c>
      <c r="C33" s="55" t="s">
        <v>55</v>
      </c>
      <c r="D33" s="54" t="s">
        <v>30</v>
      </c>
      <c r="E33" s="54">
        <v>15</v>
      </c>
      <c r="F33" s="29" t="s">
        <v>24</v>
      </c>
      <c r="G33" s="54">
        <v>38</v>
      </c>
      <c r="H33" s="9"/>
      <c r="I33" s="9"/>
      <c r="J33" s="56">
        <v>125</v>
      </c>
      <c r="K33" s="57">
        <f t="shared" si="0"/>
        <v>1875</v>
      </c>
      <c r="L33" s="8"/>
      <c r="M33" s="53"/>
      <c r="N33" s="9"/>
    </row>
    <row r="34" spans="1:14" s="5" customFormat="1" ht="14.25" customHeight="1">
      <c r="A34" s="30">
        <v>27</v>
      </c>
      <c r="B34" s="54">
        <v>411632</v>
      </c>
      <c r="C34" s="55" t="s">
        <v>56</v>
      </c>
      <c r="D34" s="54" t="s">
        <v>30</v>
      </c>
      <c r="E34" s="54">
        <v>10</v>
      </c>
      <c r="F34" s="29" t="s">
        <v>24</v>
      </c>
      <c r="G34" s="54">
        <v>38</v>
      </c>
      <c r="H34" s="9"/>
      <c r="I34" s="9"/>
      <c r="J34" s="56">
        <v>125</v>
      </c>
      <c r="K34" s="57">
        <f t="shared" si="0"/>
        <v>1250</v>
      </c>
      <c r="L34" s="8"/>
      <c r="M34" s="53"/>
      <c r="N34" s="9"/>
    </row>
    <row r="35" spans="1:14" s="5" customFormat="1" ht="14.25" customHeight="1">
      <c r="A35" s="30">
        <v>28</v>
      </c>
      <c r="B35" s="54">
        <v>411809</v>
      </c>
      <c r="C35" s="55" t="s">
        <v>57</v>
      </c>
      <c r="D35" s="54" t="s">
        <v>95</v>
      </c>
      <c r="E35" s="54">
        <v>3</v>
      </c>
      <c r="F35" s="29" t="s">
        <v>24</v>
      </c>
      <c r="G35" s="54">
        <v>38</v>
      </c>
      <c r="H35" s="9"/>
      <c r="I35" s="9"/>
      <c r="J35" s="56">
        <v>6840</v>
      </c>
      <c r="K35" s="57">
        <f t="shared" si="0"/>
        <v>20520</v>
      </c>
      <c r="L35" s="8"/>
      <c r="M35" s="53"/>
      <c r="N35" s="9"/>
    </row>
    <row r="36" spans="1:14" s="5" customFormat="1" ht="14.25" customHeight="1">
      <c r="A36" s="30">
        <v>29</v>
      </c>
      <c r="B36" s="54">
        <v>411948</v>
      </c>
      <c r="C36" s="55" t="s">
        <v>58</v>
      </c>
      <c r="D36" s="54" t="s">
        <v>30</v>
      </c>
      <c r="E36" s="54">
        <v>20</v>
      </c>
      <c r="F36" s="29" t="s">
        <v>24</v>
      </c>
      <c r="G36" s="54">
        <v>38</v>
      </c>
      <c r="H36" s="9"/>
      <c r="I36" s="9"/>
      <c r="J36" s="56">
        <v>175</v>
      </c>
      <c r="K36" s="57">
        <f t="shared" si="0"/>
        <v>3500</v>
      </c>
      <c r="L36" s="8"/>
      <c r="M36" s="53"/>
      <c r="N36" s="9"/>
    </row>
    <row r="37" spans="1:14" s="5" customFormat="1" ht="14.25" customHeight="1">
      <c r="A37" s="30">
        <v>30</v>
      </c>
      <c r="B37" s="54">
        <v>411949</v>
      </c>
      <c r="C37" s="55" t="s">
        <v>59</v>
      </c>
      <c r="D37" s="54" t="s">
        <v>30</v>
      </c>
      <c r="E37" s="54">
        <v>40</v>
      </c>
      <c r="F37" s="29" t="s">
        <v>24</v>
      </c>
      <c r="G37" s="54">
        <v>38</v>
      </c>
      <c r="H37" s="9"/>
      <c r="I37" s="9"/>
      <c r="J37" s="56">
        <v>175</v>
      </c>
      <c r="K37" s="57">
        <f t="shared" si="0"/>
        <v>7000</v>
      </c>
      <c r="L37" s="8"/>
      <c r="M37" s="53"/>
      <c r="N37" s="9"/>
    </row>
    <row r="38" spans="1:14" s="5" customFormat="1" ht="14.25" customHeight="1">
      <c r="A38" s="30">
        <v>31</v>
      </c>
      <c r="B38" s="54">
        <v>411950</v>
      </c>
      <c r="C38" s="55" t="s">
        <v>60</v>
      </c>
      <c r="D38" s="54" t="s">
        <v>30</v>
      </c>
      <c r="E38" s="54">
        <v>30</v>
      </c>
      <c r="F38" s="29" t="s">
        <v>24</v>
      </c>
      <c r="G38" s="54">
        <v>38</v>
      </c>
      <c r="H38" s="9"/>
      <c r="I38" s="9"/>
      <c r="J38" s="56">
        <v>175</v>
      </c>
      <c r="K38" s="57">
        <f t="shared" si="0"/>
        <v>5250</v>
      </c>
      <c r="L38" s="8"/>
      <c r="M38" s="53"/>
      <c r="N38" s="9"/>
    </row>
    <row r="39" spans="1:14" s="5" customFormat="1" ht="14.25" customHeight="1">
      <c r="A39" s="30">
        <v>32</v>
      </c>
      <c r="B39" s="54">
        <v>411951</v>
      </c>
      <c r="C39" s="55" t="s">
        <v>61</v>
      </c>
      <c r="D39" s="54" t="s">
        <v>30</v>
      </c>
      <c r="E39" s="54">
        <v>40</v>
      </c>
      <c r="F39" s="29" t="s">
        <v>24</v>
      </c>
      <c r="G39" s="54">
        <v>38</v>
      </c>
      <c r="H39" s="9"/>
      <c r="I39" s="9"/>
      <c r="J39" s="56">
        <v>175</v>
      </c>
      <c r="K39" s="57">
        <f t="shared" si="0"/>
        <v>7000</v>
      </c>
      <c r="L39" s="8"/>
      <c r="M39" s="53"/>
      <c r="N39" s="9"/>
    </row>
    <row r="40" spans="1:14" s="5" customFormat="1" ht="14.25" customHeight="1">
      <c r="A40" s="30">
        <v>33</v>
      </c>
      <c r="B40" s="54">
        <v>411952</v>
      </c>
      <c r="C40" s="55" t="s">
        <v>62</v>
      </c>
      <c r="D40" s="54" t="s">
        <v>30</v>
      </c>
      <c r="E40" s="54">
        <v>60</v>
      </c>
      <c r="F40" s="29" t="s">
        <v>24</v>
      </c>
      <c r="G40" s="54">
        <v>38</v>
      </c>
      <c r="H40" s="9"/>
      <c r="I40" s="9"/>
      <c r="J40" s="56">
        <v>175</v>
      </c>
      <c r="K40" s="57">
        <f t="shared" si="0"/>
        <v>10500</v>
      </c>
      <c r="L40" s="8"/>
      <c r="M40" s="53"/>
      <c r="N40" s="9"/>
    </row>
    <row r="41" spans="1:14" s="5" customFormat="1" ht="14.25" customHeight="1">
      <c r="A41" s="30">
        <v>34</v>
      </c>
      <c r="B41" s="54">
        <v>411953</v>
      </c>
      <c r="C41" s="55" t="s">
        <v>63</v>
      </c>
      <c r="D41" s="54" t="s">
        <v>30</v>
      </c>
      <c r="E41" s="54">
        <v>80</v>
      </c>
      <c r="F41" s="29" t="s">
        <v>24</v>
      </c>
      <c r="G41" s="54">
        <v>38</v>
      </c>
      <c r="H41" s="9"/>
      <c r="I41" s="9"/>
      <c r="J41" s="56">
        <v>175</v>
      </c>
      <c r="K41" s="57">
        <f t="shared" si="0"/>
        <v>14000</v>
      </c>
      <c r="L41" s="8"/>
      <c r="M41" s="53"/>
      <c r="N41" s="9"/>
    </row>
    <row r="42" spans="1:14" s="5" customFormat="1" ht="14.25" customHeight="1">
      <c r="A42" s="30">
        <v>35</v>
      </c>
      <c r="B42" s="54">
        <v>411954</v>
      </c>
      <c r="C42" s="55" t="s">
        <v>64</v>
      </c>
      <c r="D42" s="54" t="s">
        <v>30</v>
      </c>
      <c r="E42" s="54">
        <v>10</v>
      </c>
      <c r="F42" s="29" t="s">
        <v>24</v>
      </c>
      <c r="G42" s="54">
        <v>38</v>
      </c>
      <c r="H42" s="9"/>
      <c r="I42" s="9"/>
      <c r="J42" s="56">
        <v>120</v>
      </c>
      <c r="K42" s="57">
        <f t="shared" si="0"/>
        <v>1200</v>
      </c>
      <c r="L42" s="8"/>
      <c r="M42" s="53"/>
      <c r="N42" s="9"/>
    </row>
    <row r="43" spans="1:14" s="5" customFormat="1" ht="14.25" customHeight="1">
      <c r="A43" s="30">
        <v>36</v>
      </c>
      <c r="B43" s="54">
        <v>411955</v>
      </c>
      <c r="C43" s="55" t="s">
        <v>65</v>
      </c>
      <c r="D43" s="54" t="s">
        <v>30</v>
      </c>
      <c r="E43" s="54">
        <v>14</v>
      </c>
      <c r="F43" s="29" t="s">
        <v>24</v>
      </c>
      <c r="G43" s="54">
        <v>38</v>
      </c>
      <c r="H43" s="9"/>
      <c r="I43" s="9"/>
      <c r="J43" s="56">
        <v>120</v>
      </c>
      <c r="K43" s="57">
        <f t="shared" si="0"/>
        <v>1680</v>
      </c>
      <c r="L43" s="8"/>
      <c r="M43" s="53"/>
      <c r="N43" s="9"/>
    </row>
    <row r="44" spans="1:14" s="5" customFormat="1" ht="14.25" customHeight="1">
      <c r="A44" s="30">
        <v>37</v>
      </c>
      <c r="B44" s="54">
        <v>413219</v>
      </c>
      <c r="C44" s="55" t="s">
        <v>66</v>
      </c>
      <c r="D44" s="54" t="s">
        <v>30</v>
      </c>
      <c r="E44" s="54">
        <v>10</v>
      </c>
      <c r="F44" s="29" t="s">
        <v>24</v>
      </c>
      <c r="G44" s="54">
        <v>38</v>
      </c>
      <c r="H44" s="9"/>
      <c r="I44" s="9"/>
      <c r="J44" s="56">
        <v>0.01</v>
      </c>
      <c r="K44" s="57">
        <f t="shared" si="0"/>
        <v>0.1</v>
      </c>
      <c r="L44" s="8"/>
      <c r="M44" s="53"/>
      <c r="N44" s="9"/>
    </row>
    <row r="45" spans="1:14" s="5" customFormat="1" ht="14.25" customHeight="1">
      <c r="A45" s="30">
        <v>38</v>
      </c>
      <c r="B45" s="54">
        <v>413223</v>
      </c>
      <c r="C45" s="55" t="s">
        <v>67</v>
      </c>
      <c r="D45" s="54" t="s">
        <v>30</v>
      </c>
      <c r="E45" s="54">
        <v>67</v>
      </c>
      <c r="F45" s="29" t="s">
        <v>24</v>
      </c>
      <c r="G45" s="54">
        <v>38</v>
      </c>
      <c r="H45" s="9"/>
      <c r="I45" s="9"/>
      <c r="J45" s="56">
        <v>0.22</v>
      </c>
      <c r="K45" s="57">
        <f t="shared" si="0"/>
        <v>14.74</v>
      </c>
      <c r="L45" s="8"/>
      <c r="M45" s="53"/>
      <c r="N45" s="9"/>
    </row>
    <row r="46" spans="1:14" s="5" customFormat="1" ht="14.25" customHeight="1">
      <c r="A46" s="30">
        <v>39</v>
      </c>
      <c r="B46" s="54">
        <v>413225</v>
      </c>
      <c r="C46" s="55" t="s">
        <v>68</v>
      </c>
      <c r="D46" s="54" t="s">
        <v>30</v>
      </c>
      <c r="E46" s="54">
        <v>4</v>
      </c>
      <c r="F46" s="29" t="s">
        <v>24</v>
      </c>
      <c r="G46" s="54">
        <v>38</v>
      </c>
      <c r="H46" s="9"/>
      <c r="I46" s="9"/>
      <c r="J46" s="56">
        <v>170</v>
      </c>
      <c r="K46" s="57">
        <f t="shared" si="0"/>
        <v>680</v>
      </c>
      <c r="L46" s="8"/>
      <c r="M46" s="53"/>
      <c r="N46" s="9"/>
    </row>
    <row r="47" spans="1:14" s="5" customFormat="1" ht="14.25" customHeight="1">
      <c r="A47" s="30">
        <v>40</v>
      </c>
      <c r="B47" s="54">
        <v>415121</v>
      </c>
      <c r="C47" s="55" t="s">
        <v>69</v>
      </c>
      <c r="D47" s="54" t="s">
        <v>30</v>
      </c>
      <c r="E47" s="54">
        <v>1</v>
      </c>
      <c r="F47" s="29" t="s">
        <v>24</v>
      </c>
      <c r="G47" s="54">
        <v>38</v>
      </c>
      <c r="H47" s="9"/>
      <c r="I47" s="9"/>
      <c r="J47" s="56">
        <v>4280</v>
      </c>
      <c r="K47" s="57">
        <f t="shared" si="0"/>
        <v>4280</v>
      </c>
      <c r="L47" s="8"/>
      <c r="M47" s="53"/>
      <c r="N47" s="9"/>
    </row>
    <row r="48" spans="1:14" s="5" customFormat="1" ht="14.25" customHeight="1">
      <c r="A48" s="30">
        <v>41</v>
      </c>
      <c r="B48" s="54">
        <v>415883</v>
      </c>
      <c r="C48" s="55" t="s">
        <v>70</v>
      </c>
      <c r="D48" s="54" t="s">
        <v>30</v>
      </c>
      <c r="E48" s="54">
        <v>1</v>
      </c>
      <c r="F48" s="29" t="s">
        <v>24</v>
      </c>
      <c r="G48" s="54">
        <v>38</v>
      </c>
      <c r="H48" s="9"/>
      <c r="I48" s="9"/>
      <c r="J48" s="56">
        <v>9259</v>
      </c>
      <c r="K48" s="57">
        <f t="shared" si="0"/>
        <v>9259</v>
      </c>
      <c r="L48" s="8"/>
      <c r="M48" s="53"/>
      <c r="N48" s="9"/>
    </row>
    <row r="49" spans="1:14" s="5" customFormat="1" ht="14.25" customHeight="1">
      <c r="A49" s="30">
        <v>42</v>
      </c>
      <c r="B49" s="54">
        <v>416944</v>
      </c>
      <c r="C49" s="55" t="s">
        <v>71</v>
      </c>
      <c r="D49" s="54" t="s">
        <v>30</v>
      </c>
      <c r="E49" s="54">
        <v>6</v>
      </c>
      <c r="F49" s="29" t="s">
        <v>24</v>
      </c>
      <c r="G49" s="54">
        <v>38</v>
      </c>
      <c r="H49" s="9"/>
      <c r="I49" s="9"/>
      <c r="J49" s="56">
        <v>603</v>
      </c>
      <c r="K49" s="57">
        <f t="shared" si="0"/>
        <v>3618</v>
      </c>
      <c r="L49" s="8"/>
      <c r="M49" s="53"/>
      <c r="N49" s="9"/>
    </row>
    <row r="50" spans="1:14" s="5" customFormat="1" ht="14.25" customHeight="1">
      <c r="A50" s="30">
        <v>43</v>
      </c>
      <c r="B50" s="54">
        <v>416971</v>
      </c>
      <c r="C50" s="55" t="s">
        <v>72</v>
      </c>
      <c r="D50" s="54" t="s">
        <v>30</v>
      </c>
      <c r="E50" s="54">
        <v>1</v>
      </c>
      <c r="F50" s="29" t="s">
        <v>24</v>
      </c>
      <c r="G50" s="54">
        <v>38</v>
      </c>
      <c r="H50" s="9"/>
      <c r="I50" s="9"/>
      <c r="J50" s="56">
        <v>4700</v>
      </c>
      <c r="K50" s="57">
        <f t="shared" si="0"/>
        <v>4700</v>
      </c>
      <c r="L50" s="8"/>
      <c r="M50" s="53"/>
      <c r="N50" s="9"/>
    </row>
    <row r="51" spans="1:14" s="5" customFormat="1" ht="14.25" customHeight="1">
      <c r="A51" s="30">
        <v>44</v>
      </c>
      <c r="B51" s="54">
        <v>417339</v>
      </c>
      <c r="C51" s="55" t="s">
        <v>73</v>
      </c>
      <c r="D51" s="54" t="s">
        <v>30</v>
      </c>
      <c r="E51" s="54">
        <v>4</v>
      </c>
      <c r="F51" s="29" t="s">
        <v>24</v>
      </c>
      <c r="G51" s="54">
        <v>38</v>
      </c>
      <c r="H51" s="9"/>
      <c r="I51" s="9"/>
      <c r="J51" s="56">
        <v>0.01</v>
      </c>
      <c r="K51" s="57">
        <f t="shared" si="0"/>
        <v>0.04</v>
      </c>
      <c r="L51" s="8"/>
      <c r="M51" s="53"/>
      <c r="N51" s="9"/>
    </row>
    <row r="52" spans="1:14" s="5" customFormat="1" ht="14.25" customHeight="1">
      <c r="A52" s="30">
        <v>45</v>
      </c>
      <c r="B52" s="54">
        <v>417339</v>
      </c>
      <c r="C52" s="55" t="s">
        <v>74</v>
      </c>
      <c r="D52" s="54" t="s">
        <v>30</v>
      </c>
      <c r="E52" s="54">
        <v>77</v>
      </c>
      <c r="F52" s="29" t="s">
        <v>24</v>
      </c>
      <c r="G52" s="54">
        <v>38</v>
      </c>
      <c r="H52" s="9"/>
      <c r="I52" s="9"/>
      <c r="J52" s="56">
        <v>67.5</v>
      </c>
      <c r="K52" s="57">
        <f t="shared" si="0"/>
        <v>5197.5</v>
      </c>
      <c r="L52" s="8"/>
      <c r="M52" s="53"/>
      <c r="N52" s="9"/>
    </row>
    <row r="53" spans="1:14" s="5" customFormat="1" ht="14.25" customHeight="1">
      <c r="A53" s="30">
        <v>46</v>
      </c>
      <c r="B53" s="54">
        <v>417364</v>
      </c>
      <c r="C53" s="55" t="s">
        <v>75</v>
      </c>
      <c r="D53" s="54" t="s">
        <v>30</v>
      </c>
      <c r="E53" s="54">
        <v>3</v>
      </c>
      <c r="F53" s="29" t="s">
        <v>24</v>
      </c>
      <c r="G53" s="54">
        <v>38</v>
      </c>
      <c r="H53" s="9"/>
      <c r="I53" s="9"/>
      <c r="J53" s="56">
        <v>9574</v>
      </c>
      <c r="K53" s="57">
        <f t="shared" si="0"/>
        <v>28722</v>
      </c>
      <c r="L53" s="8"/>
      <c r="M53" s="53"/>
      <c r="N53" s="9"/>
    </row>
    <row r="54" spans="1:14" s="5" customFormat="1" ht="14.25" customHeight="1">
      <c r="A54" s="30">
        <v>47</v>
      </c>
      <c r="B54" s="54">
        <v>417365</v>
      </c>
      <c r="C54" s="55" t="s">
        <v>76</v>
      </c>
      <c r="D54" s="54" t="s">
        <v>30</v>
      </c>
      <c r="E54" s="54">
        <v>1</v>
      </c>
      <c r="F54" s="29" t="s">
        <v>24</v>
      </c>
      <c r="G54" s="54">
        <v>38</v>
      </c>
      <c r="H54" s="9"/>
      <c r="I54" s="9"/>
      <c r="J54" s="56">
        <v>10091</v>
      </c>
      <c r="K54" s="57">
        <f t="shared" si="0"/>
        <v>10091</v>
      </c>
      <c r="L54" s="8"/>
      <c r="M54" s="53"/>
      <c r="N54" s="9"/>
    </row>
    <row r="55" spans="1:14" s="5" customFormat="1" ht="14.25" customHeight="1">
      <c r="A55" s="30">
        <v>48</v>
      </c>
      <c r="B55" s="54">
        <v>417370</v>
      </c>
      <c r="C55" s="55" t="s">
        <v>77</v>
      </c>
      <c r="D55" s="54" t="s">
        <v>30</v>
      </c>
      <c r="E55" s="54">
        <v>1</v>
      </c>
      <c r="F55" s="29" t="s">
        <v>24</v>
      </c>
      <c r="G55" s="54">
        <v>38</v>
      </c>
      <c r="H55" s="9"/>
      <c r="I55" s="9"/>
      <c r="J55" s="56">
        <v>1752</v>
      </c>
      <c r="K55" s="57">
        <f t="shared" si="0"/>
        <v>1752</v>
      </c>
      <c r="L55" s="8"/>
      <c r="M55" s="53"/>
      <c r="N55" s="9"/>
    </row>
    <row r="56" spans="1:14" s="5" customFormat="1" ht="14.25" customHeight="1">
      <c r="A56" s="30">
        <v>49</v>
      </c>
      <c r="B56" s="54">
        <v>417371</v>
      </c>
      <c r="C56" s="55" t="s">
        <v>78</v>
      </c>
      <c r="D56" s="54" t="s">
        <v>30</v>
      </c>
      <c r="E56" s="54">
        <v>3</v>
      </c>
      <c r="F56" s="29" t="s">
        <v>24</v>
      </c>
      <c r="G56" s="54">
        <v>38</v>
      </c>
      <c r="H56" s="9"/>
      <c r="I56" s="9"/>
      <c r="J56" s="56">
        <v>7684</v>
      </c>
      <c r="K56" s="57">
        <f t="shared" si="0"/>
        <v>23052</v>
      </c>
      <c r="L56" s="8"/>
      <c r="M56" s="53"/>
      <c r="N56" s="9"/>
    </row>
    <row r="57" spans="1:14" s="5" customFormat="1" ht="14.25" customHeight="1">
      <c r="A57" s="30">
        <v>50</v>
      </c>
      <c r="B57" s="54">
        <v>417372</v>
      </c>
      <c r="C57" s="55" t="s">
        <v>79</v>
      </c>
      <c r="D57" s="54" t="s">
        <v>30</v>
      </c>
      <c r="E57" s="54">
        <v>12</v>
      </c>
      <c r="F57" s="29" t="s">
        <v>24</v>
      </c>
      <c r="G57" s="54">
        <v>38</v>
      </c>
      <c r="H57" s="9"/>
      <c r="I57" s="9"/>
      <c r="J57" s="56">
        <v>125</v>
      </c>
      <c r="K57" s="57">
        <f t="shared" si="0"/>
        <v>1500</v>
      </c>
      <c r="L57" s="8"/>
      <c r="M57" s="53"/>
      <c r="N57" s="9"/>
    </row>
    <row r="58" spans="1:14" s="5" customFormat="1" ht="14.25" customHeight="1">
      <c r="A58" s="30">
        <v>51</v>
      </c>
      <c r="B58" s="54">
        <v>417386</v>
      </c>
      <c r="C58" s="55" t="s">
        <v>80</v>
      </c>
      <c r="D58" s="54" t="s">
        <v>96</v>
      </c>
      <c r="E58" s="54">
        <v>300</v>
      </c>
      <c r="F58" s="29" t="s">
        <v>24</v>
      </c>
      <c r="G58" s="54">
        <v>38</v>
      </c>
      <c r="H58" s="9"/>
      <c r="I58" s="9"/>
      <c r="J58" s="56">
        <v>82.27</v>
      </c>
      <c r="K58" s="57">
        <f t="shared" si="0"/>
        <v>24681</v>
      </c>
      <c r="L58" s="8"/>
      <c r="M58" s="53"/>
      <c r="N58" s="9"/>
    </row>
    <row r="59" spans="1:14" s="5" customFormat="1" ht="14.25" customHeight="1">
      <c r="A59" s="30">
        <v>52</v>
      </c>
      <c r="B59" s="54">
        <v>417469</v>
      </c>
      <c r="C59" s="55" t="s">
        <v>81</v>
      </c>
      <c r="D59" s="54" t="s">
        <v>30</v>
      </c>
      <c r="E59" s="54">
        <v>23</v>
      </c>
      <c r="F59" s="29" t="s">
        <v>24</v>
      </c>
      <c r="G59" s="54">
        <v>38</v>
      </c>
      <c r="H59" s="9"/>
      <c r="I59" s="9"/>
      <c r="J59" s="56">
        <v>250</v>
      </c>
      <c r="K59" s="57">
        <f t="shared" si="0"/>
        <v>5750</v>
      </c>
      <c r="L59" s="8"/>
      <c r="M59" s="53"/>
      <c r="N59" s="9"/>
    </row>
    <row r="60" spans="1:14" s="5" customFormat="1" ht="14.25" customHeight="1">
      <c r="A60" s="30">
        <v>53</v>
      </c>
      <c r="B60" s="54">
        <v>417472</v>
      </c>
      <c r="C60" s="55" t="s">
        <v>82</v>
      </c>
      <c r="D60" s="54" t="s">
        <v>30</v>
      </c>
      <c r="E60" s="54">
        <v>17</v>
      </c>
      <c r="F60" s="29" t="s">
        <v>24</v>
      </c>
      <c r="G60" s="54">
        <v>38</v>
      </c>
      <c r="H60" s="9"/>
      <c r="I60" s="9"/>
      <c r="J60" s="56">
        <v>145</v>
      </c>
      <c r="K60" s="57">
        <f t="shared" si="0"/>
        <v>2465</v>
      </c>
      <c r="L60" s="8"/>
      <c r="M60" s="53"/>
      <c r="N60" s="9"/>
    </row>
    <row r="61" spans="1:14" s="5" customFormat="1" ht="14.25" customHeight="1">
      <c r="A61" s="30">
        <v>54</v>
      </c>
      <c r="B61" s="54">
        <v>417473</v>
      </c>
      <c r="C61" s="55" t="s">
        <v>83</v>
      </c>
      <c r="D61" s="54" t="s">
        <v>30</v>
      </c>
      <c r="E61" s="54">
        <v>10</v>
      </c>
      <c r="F61" s="29" t="s">
        <v>24</v>
      </c>
      <c r="G61" s="54">
        <v>38</v>
      </c>
      <c r="H61" s="9"/>
      <c r="I61" s="9"/>
      <c r="J61" s="56">
        <v>155</v>
      </c>
      <c r="K61" s="57">
        <f t="shared" si="0"/>
        <v>1550</v>
      </c>
      <c r="L61" s="8"/>
      <c r="M61" s="53"/>
      <c r="N61" s="9"/>
    </row>
    <row r="62" spans="1:14" s="5" customFormat="1" ht="14.25" customHeight="1">
      <c r="A62" s="30">
        <v>55</v>
      </c>
      <c r="B62" s="54">
        <v>417475</v>
      </c>
      <c r="C62" s="55" t="s">
        <v>84</v>
      </c>
      <c r="D62" s="54" t="s">
        <v>30</v>
      </c>
      <c r="E62" s="54">
        <v>8</v>
      </c>
      <c r="F62" s="29" t="s">
        <v>24</v>
      </c>
      <c r="G62" s="54">
        <v>38</v>
      </c>
      <c r="H62" s="9"/>
      <c r="I62" s="9"/>
      <c r="J62" s="56">
        <v>110</v>
      </c>
      <c r="K62" s="57">
        <f t="shared" si="0"/>
        <v>880</v>
      </c>
      <c r="L62" s="8"/>
      <c r="M62" s="53"/>
      <c r="N62" s="9"/>
    </row>
    <row r="63" spans="1:14" s="5" customFormat="1" ht="14.25" customHeight="1">
      <c r="A63" s="30">
        <v>56</v>
      </c>
      <c r="B63" s="54">
        <v>417501</v>
      </c>
      <c r="C63" s="55" t="s">
        <v>85</v>
      </c>
      <c r="D63" s="54" t="s">
        <v>30</v>
      </c>
      <c r="E63" s="54">
        <v>13</v>
      </c>
      <c r="F63" s="29" t="s">
        <v>24</v>
      </c>
      <c r="G63" s="54">
        <v>38</v>
      </c>
      <c r="H63" s="9"/>
      <c r="I63" s="9"/>
      <c r="J63" s="56">
        <v>17.3</v>
      </c>
      <c r="K63" s="57">
        <f t="shared" si="0"/>
        <v>224.9</v>
      </c>
      <c r="L63" s="8"/>
      <c r="M63" s="53"/>
      <c r="N63" s="9"/>
    </row>
    <row r="64" spans="1:14" s="5" customFormat="1" ht="14.25" customHeight="1">
      <c r="A64" s="30">
        <v>57</v>
      </c>
      <c r="B64" s="54">
        <v>419965</v>
      </c>
      <c r="C64" s="55" t="s">
        <v>86</v>
      </c>
      <c r="D64" s="54" t="s">
        <v>30</v>
      </c>
      <c r="E64" s="54">
        <v>6</v>
      </c>
      <c r="F64" s="29" t="s">
        <v>24</v>
      </c>
      <c r="G64" s="54">
        <v>38</v>
      </c>
      <c r="H64" s="9"/>
      <c r="I64" s="9"/>
      <c r="J64" s="56">
        <v>4803.93</v>
      </c>
      <c r="K64" s="57">
        <f t="shared" si="0"/>
        <v>28823.58</v>
      </c>
      <c r="L64" s="8"/>
      <c r="M64" s="53"/>
      <c r="N64" s="9"/>
    </row>
    <row r="65" spans="1:14" s="5" customFormat="1" ht="14.25" customHeight="1">
      <c r="A65" s="30">
        <v>58</v>
      </c>
      <c r="B65" s="54">
        <v>430049</v>
      </c>
      <c r="C65" s="55" t="s">
        <v>87</v>
      </c>
      <c r="D65" s="54" t="s">
        <v>30</v>
      </c>
      <c r="E65" s="54">
        <v>19</v>
      </c>
      <c r="F65" s="29" t="s">
        <v>24</v>
      </c>
      <c r="G65" s="54">
        <v>38</v>
      </c>
      <c r="H65" s="9"/>
      <c r="I65" s="9"/>
      <c r="J65" s="56">
        <v>210</v>
      </c>
      <c r="K65" s="57">
        <f t="shared" si="0"/>
        <v>3990</v>
      </c>
      <c r="L65" s="8"/>
      <c r="M65" s="53"/>
      <c r="N65" s="9"/>
    </row>
    <row r="66" spans="1:14" s="5" customFormat="1" ht="14.25" customHeight="1">
      <c r="A66" s="30">
        <v>59</v>
      </c>
      <c r="B66" s="54">
        <v>430085</v>
      </c>
      <c r="C66" s="55" t="s">
        <v>88</v>
      </c>
      <c r="D66" s="54" t="s">
        <v>30</v>
      </c>
      <c r="E66" s="54">
        <v>7</v>
      </c>
      <c r="F66" s="29" t="s">
        <v>24</v>
      </c>
      <c r="G66" s="54">
        <v>38</v>
      </c>
      <c r="H66" s="9"/>
      <c r="I66" s="9"/>
      <c r="J66" s="56">
        <v>3140.81</v>
      </c>
      <c r="K66" s="57">
        <f t="shared" si="0"/>
        <v>21985.67</v>
      </c>
      <c r="L66" s="8"/>
      <c r="M66" s="53"/>
      <c r="N66" s="9"/>
    </row>
    <row r="67" spans="1:14" s="5" customFormat="1" ht="14.25" customHeight="1">
      <c r="A67" s="30">
        <v>60</v>
      </c>
      <c r="B67" s="54">
        <v>431031</v>
      </c>
      <c r="C67" s="55" t="s">
        <v>89</v>
      </c>
      <c r="D67" s="54" t="s">
        <v>30</v>
      </c>
      <c r="E67" s="54">
        <v>1</v>
      </c>
      <c r="F67" s="29" t="s">
        <v>24</v>
      </c>
      <c r="G67" s="54">
        <v>38</v>
      </c>
      <c r="H67" s="9"/>
      <c r="I67" s="9"/>
      <c r="J67" s="56">
        <v>210</v>
      </c>
      <c r="K67" s="57">
        <f t="shared" si="0"/>
        <v>210</v>
      </c>
      <c r="L67" s="8"/>
      <c r="M67" s="53"/>
      <c r="N67" s="9"/>
    </row>
    <row r="68" spans="1:14" s="5" customFormat="1" ht="14.25" customHeight="1">
      <c r="A68" s="30">
        <v>61</v>
      </c>
      <c r="B68" s="54">
        <v>431044</v>
      </c>
      <c r="C68" s="55" t="s">
        <v>90</v>
      </c>
      <c r="D68" s="54" t="s">
        <v>30</v>
      </c>
      <c r="E68" s="54">
        <v>1</v>
      </c>
      <c r="F68" s="29" t="s">
        <v>24</v>
      </c>
      <c r="G68" s="54">
        <v>38</v>
      </c>
      <c r="H68" s="9"/>
      <c r="I68" s="9"/>
      <c r="J68" s="56">
        <v>22380</v>
      </c>
      <c r="K68" s="57">
        <f t="shared" si="0"/>
        <v>22380</v>
      </c>
      <c r="L68" s="8"/>
      <c r="M68" s="53"/>
      <c r="N68" s="9"/>
    </row>
    <row r="69" spans="1:14" s="5" customFormat="1" ht="14.25" customHeight="1">
      <c r="A69" s="30">
        <v>62</v>
      </c>
      <c r="B69" s="54">
        <v>9412144</v>
      </c>
      <c r="C69" s="55" t="s">
        <v>91</v>
      </c>
      <c r="D69" s="54" t="s">
        <v>30</v>
      </c>
      <c r="E69" s="54">
        <v>1</v>
      </c>
      <c r="F69" s="29" t="s">
        <v>24</v>
      </c>
      <c r="G69" s="54">
        <v>38</v>
      </c>
      <c r="H69" s="9"/>
      <c r="I69" s="9"/>
      <c r="J69" s="56">
        <v>7228</v>
      </c>
      <c r="K69" s="57">
        <f t="shared" si="0"/>
        <v>7228</v>
      </c>
      <c r="L69" s="8"/>
      <c r="M69" s="53"/>
      <c r="N69" s="9"/>
    </row>
    <row r="70" spans="1:14" s="5" customFormat="1" ht="14.25" customHeight="1">
      <c r="A70" s="30">
        <v>63</v>
      </c>
      <c r="B70" s="54">
        <v>9412148</v>
      </c>
      <c r="C70" s="55" t="s">
        <v>92</v>
      </c>
      <c r="D70" s="54" t="s">
        <v>30</v>
      </c>
      <c r="E70" s="54">
        <v>1</v>
      </c>
      <c r="F70" s="29" t="s">
        <v>24</v>
      </c>
      <c r="G70" s="54">
        <v>38</v>
      </c>
      <c r="H70" s="9"/>
      <c r="I70" s="9"/>
      <c r="J70" s="56">
        <v>5425.5</v>
      </c>
      <c r="K70" s="57">
        <f t="shared" si="0"/>
        <v>5425.5</v>
      </c>
      <c r="L70" s="8"/>
      <c r="M70" s="53"/>
      <c r="N70" s="9"/>
    </row>
    <row r="71" spans="1:14" s="5" customFormat="1" ht="14.25" customHeight="1">
      <c r="A71" s="30">
        <v>64</v>
      </c>
      <c r="B71" s="54">
        <v>161465</v>
      </c>
      <c r="C71" s="55" t="s">
        <v>93</v>
      </c>
      <c r="D71" s="54" t="s">
        <v>97</v>
      </c>
      <c r="E71" s="54">
        <v>1</v>
      </c>
      <c r="F71" s="29" t="s">
        <v>24</v>
      </c>
      <c r="G71" s="54">
        <v>95</v>
      </c>
      <c r="H71" s="9"/>
      <c r="I71" s="9"/>
      <c r="J71" s="56">
        <v>2846</v>
      </c>
      <c r="K71" s="57">
        <f t="shared" si="0"/>
        <v>2846</v>
      </c>
      <c r="L71" s="8"/>
      <c r="M71" s="53"/>
      <c r="N71" s="9"/>
    </row>
    <row r="72" spans="1:14" s="5" customFormat="1" ht="14.25" customHeight="1">
      <c r="A72" s="30">
        <v>65</v>
      </c>
      <c r="B72" s="54">
        <v>161488</v>
      </c>
      <c r="C72" s="55" t="s">
        <v>94</v>
      </c>
      <c r="D72" s="54" t="s">
        <v>97</v>
      </c>
      <c r="E72" s="54">
        <v>9</v>
      </c>
      <c r="F72" s="29" t="s">
        <v>24</v>
      </c>
      <c r="G72" s="54">
        <v>95</v>
      </c>
      <c r="H72" s="9"/>
      <c r="I72" s="9"/>
      <c r="J72" s="56">
        <v>29</v>
      </c>
      <c r="K72" s="57">
        <f t="shared" si="0"/>
        <v>261</v>
      </c>
      <c r="L72" s="8"/>
      <c r="M72" s="53"/>
      <c r="N72" s="9"/>
    </row>
    <row r="73" spans="1:14" s="4" customFormat="1" ht="16.5" customHeight="1">
      <c r="A73" s="21"/>
      <c r="B73" s="22"/>
      <c r="C73" s="22"/>
      <c r="D73" s="22"/>
      <c r="E73" s="22"/>
      <c r="F73" s="26"/>
      <c r="G73" s="22"/>
      <c r="H73" s="22"/>
      <c r="I73" s="22"/>
      <c r="J73" s="23" t="s">
        <v>2</v>
      </c>
      <c r="K73" s="27">
        <f>SUM(K8:K72)</f>
        <v>405654.53</v>
      </c>
      <c r="L73" s="23" t="s">
        <v>2</v>
      </c>
      <c r="M73" s="19" t="e">
        <f>SUBTOTAL(9,#REF!)</f>
        <v>#REF!</v>
      </c>
      <c r="N73" s="14" t="s">
        <v>19</v>
      </c>
    </row>
    <row r="74" spans="1:14" ht="25.5" customHeight="1">
      <c r="A74" s="34" t="s">
        <v>18</v>
      </c>
      <c r="B74" s="35"/>
      <c r="C74" s="35"/>
      <c r="D74" s="35"/>
      <c r="E74" s="35"/>
      <c r="F74" s="35"/>
      <c r="G74" s="35"/>
      <c r="H74" s="24"/>
      <c r="I74" s="24"/>
      <c r="J74" s="24"/>
      <c r="K74" s="28">
        <f>ROUND(K73*1.2,2)</f>
        <v>486785.44</v>
      </c>
      <c r="L74" s="24"/>
      <c r="M74" s="25" t="e">
        <f>M73*1.2</f>
        <v>#REF!</v>
      </c>
      <c r="N74" s="13" t="s">
        <v>29</v>
      </c>
    </row>
    <row r="75" spans="1:14" s="7" customFormat="1" ht="23.25" customHeight="1">
      <c r="A75" s="49" t="s">
        <v>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4" ht="15.75" customHeight="1">
      <c r="A76" s="48" t="s">
        <v>6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ht="15.75" customHeight="1">
      <c r="A77" s="48" t="s">
        <v>7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</row>
    <row r="78" spans="1:14" ht="15.75" customHeight="1">
      <c r="A78" s="48" t="s">
        <v>25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1:15" ht="60" customHeight="1">
      <c r="A79" s="48" t="s">
        <v>8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15"/>
    </row>
    <row r="80" spans="1:11" ht="28.5" customHeight="1">
      <c r="A80" s="47" t="s">
        <v>20</v>
      </c>
      <c r="B80" s="47"/>
      <c r="C80" s="47"/>
      <c r="D80" s="47"/>
      <c r="E80" s="16"/>
      <c r="F80" s="17"/>
      <c r="G80" s="17"/>
      <c r="H80" s="3"/>
      <c r="I80" s="17" t="s">
        <v>21</v>
      </c>
      <c r="J80" s="18"/>
      <c r="K80" s="18"/>
    </row>
    <row r="81" spans="1:11" ht="28.5" customHeight="1">
      <c r="A81" s="42" t="s">
        <v>22</v>
      </c>
      <c r="B81" s="42"/>
      <c r="C81" s="42"/>
      <c r="D81" s="42"/>
      <c r="E81" s="43" t="s">
        <v>23</v>
      </c>
      <c r="F81" s="43"/>
      <c r="G81" s="43"/>
      <c r="H81" s="3"/>
      <c r="I81" s="18"/>
      <c r="J81" s="18"/>
      <c r="K81" s="18"/>
    </row>
    <row r="82" spans="3:12" ht="15">
      <c r="C82" s="3"/>
      <c r="D82" s="6"/>
      <c r="E82" s="3"/>
      <c r="F82" s="3"/>
      <c r="G82" s="3"/>
      <c r="H82" s="3"/>
      <c r="I82" s="3"/>
      <c r="J82" s="3"/>
      <c r="K82" s="3"/>
      <c r="L82" s="7"/>
    </row>
  </sheetData>
  <sheetProtection/>
  <autoFilter ref="A7:N73"/>
  <mergeCells count="25">
    <mergeCell ref="A76:N76"/>
    <mergeCell ref="D5:D6"/>
    <mergeCell ref="I5:I6"/>
    <mergeCell ref="L4:L6"/>
    <mergeCell ref="J4:J6"/>
    <mergeCell ref="H5:H6"/>
    <mergeCell ref="A81:D81"/>
    <mergeCell ref="E81:G81"/>
    <mergeCell ref="C5:C6"/>
    <mergeCell ref="A4:A6"/>
    <mergeCell ref="A80:D80"/>
    <mergeCell ref="B5:B6"/>
    <mergeCell ref="A79:N79"/>
    <mergeCell ref="A78:N78"/>
    <mergeCell ref="A75:N75"/>
    <mergeCell ref="A77:N77"/>
    <mergeCell ref="K4:K6"/>
    <mergeCell ref="A74:G74"/>
    <mergeCell ref="F5:G5"/>
    <mergeCell ref="E5:E6"/>
    <mergeCell ref="A1:N1"/>
    <mergeCell ref="A2:N2"/>
    <mergeCell ref="B4:I4"/>
    <mergeCell ref="M4:M6"/>
    <mergeCell ref="N4:N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2020-03-12T14:06:44Z</dcterms:modified>
  <cp:category/>
  <cp:version/>
  <cp:contentType/>
  <cp:contentStatus/>
</cp:coreProperties>
</file>