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'РНХн'!$A$7:$O$12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<sst xmlns="http://schemas.openxmlformats.org/spreadsheetml/2006/main" count="55" uniqueCount="43">
  <si>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</si>
  <si>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</si>
  <si>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</si>
  <si>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</si>
  <si>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</si>
  <si>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</si>
  <si>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</si>
  <si>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</si>
  <si>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</si>
  <si>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</si>
  <si>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</si>
  <si>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</si>
  <si>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</si>
  <si>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</si>
  <si>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</si>
  <si>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</si>
  <si>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</si>
  <si>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</si>
  <si>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</si>
  <si>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</si>
  <si>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</si>
  <si>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</si>
  <si>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</si>
  <si>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</si>
  <si>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</si>
  <si>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</si>
  <si>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</si>
  <si>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</si>
  <si>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</si>
  <si>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</si>
  <si>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</si>
  <si>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</si>
  <si>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</si>
  <si>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</si>
  <si>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1761346</t>
  </si>
  <si>
    <t>1455699</t>
  </si>
  <si>
    <t>1031419</t>
  </si>
  <si>
    <t>ГОРЕЛКА ГАЗОВЫЕ ГНГ-20</t>
  </si>
  <si>
    <t>НАСАДКА  АВР</t>
  </si>
  <si>
    <t>СЕПАРАТОР V404</t>
  </si>
  <si>
    <t>ЦЕХОВОЙ 64-1</t>
  </si>
  <si>
    <t>36</t>
  </si>
  <si>
    <t>Лот № 2020/13 - Горелки, насадка АВР, сепаратор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</si>
</sst>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L12" sqref="L1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60">
      <c r="A8" s="31">
        <v>1</v>
      </c>
      <c r="B8" s="35" t="s">
        <v>34</v>
      </c>
      <c r="C8" s="35">
        <v>381623</v>
      </c>
      <c r="D8" s="40" t="s">
        <v>37</v>
      </c>
      <c r="E8" s="36" t="s">
        <v>33</v>
      </c>
      <c r="F8" s="37">
        <v>2</v>
      </c>
      <c r="G8" s="28" t="s">
        <v>26</v>
      </c>
      <c r="H8" s="29" t="s">
        <v>40</v>
      </c>
      <c r="I8" s="32"/>
      <c r="J8" s="33"/>
      <c r="K8" s="30">
        <v>723.05</v>
      </c>
      <c r="L8" s="30">
        <f>ROUND(K8*F8,2)</f>
        <v>1446.1</v>
      </c>
      <c r="M8" s="34"/>
      <c r="N8" s="20"/>
      <c r="O8" s="9"/>
    </row>
    <row r="9" spans="1:15" s="10" customFormat="1" ht="15">
      <c r="A9" s="31">
        <v>4</v>
      </c>
      <c r="B9" s="35" t="s">
        <v>34</v>
      </c>
      <c r="C9" s="35">
        <v>381623</v>
      </c>
      <c r="D9" s="40" t="s">
        <v>37</v>
      </c>
      <c r="E9" s="36" t="s">
        <v>33</v>
      </c>
      <c r="F9" s="37">
        <v>34</v>
      </c>
      <c r="G9" s="28" t="s">
        <v>26</v>
      </c>
      <c r="H9" s="29" t="s">
        <v>41</v>
      </c>
      <c r="I9" s="32"/>
      <c r="J9" s="33"/>
      <c r="K9" s="30">
        <v>723.05</v>
      </c>
      <c r="L9" s="30">
        <f>ROUND(K9*F9,2)</f>
        <v>24583.7</v>
      </c>
      <c r="M9" s="34"/>
      <c r="N9" s="20"/>
      <c r="O9" s="9"/>
    </row>
    <row r="10" spans="1:15" s="10" customFormat="1" ht="15">
      <c r="A10" s="31">
        <v>5</v>
      </c>
      <c r="B10" s="35" t="s">
        <v>35</v>
      </c>
      <c r="C10" s="35">
        <v>383301</v>
      </c>
      <c r="D10" s="40" t="s">
        <v>38</v>
      </c>
      <c r="E10" s="36" t="s">
        <v>33</v>
      </c>
      <c r="F10" s="37">
        <v>2</v>
      </c>
      <c r="G10" s="28" t="s">
        <v>26</v>
      </c>
      <c r="H10" s="29" t="s">
        <v>41</v>
      </c>
      <c r="I10" s="32"/>
      <c r="J10" s="33"/>
      <c r="K10" s="30">
        <v>115737.28</v>
      </c>
      <c r="L10" s="30">
        <f>ROUND(K10*F10,2)</f>
        <v>231474.56</v>
      </c>
      <c r="M10" s="34"/>
      <c r="N10" s="20"/>
      <c r="O10" s="9"/>
    </row>
    <row r="11" spans="1:15" s="10" customFormat="1" ht="15">
      <c r="A11" s="31">
        <v>6</v>
      </c>
      <c r="B11" s="35" t="s">
        <v>36</v>
      </c>
      <c r="C11" s="35">
        <v>30064</v>
      </c>
      <c r="D11" s="40" t="s">
        <v>39</v>
      </c>
      <c r="E11" s="36" t="s">
        <v>33</v>
      </c>
      <c r="F11" s="37">
        <v>1</v>
      </c>
      <c r="G11" s="28" t="s">
        <v>26</v>
      </c>
      <c r="H11" s="29" t="s">
        <v>41</v>
      </c>
      <c r="I11" s="32"/>
      <c r="J11" s="33"/>
      <c r="K11" s="30">
        <v>67376.36</v>
      </c>
      <c r="L11" s="30">
        <f>ROUND(K11*F11,2)</f>
        <v>67376.36</v>
      </c>
      <c r="M11" s="34"/>
      <c r="N11" s="20"/>
      <c r="O11" s="9"/>
    </row>
    <row r="12" spans="1:15" s="4" customFormat="1" ht="16.5" customHeight="1">
      <c r="A12" s="23"/>
      <c r="B12" s="24"/>
      <c r="C12" s="24"/>
      <c r="D12" s="24"/>
      <c r="E12" s="24"/>
      <c r="F12" s="24"/>
      <c r="G12" s="28"/>
      <c r="H12" s="24"/>
      <c r="I12" s="24"/>
      <c r="J12" s="24"/>
      <c r="K12" s="25" t="s">
        <v>3</v>
      </c>
      <c r="L12" s="38">
        <f>SUM(L8:L11)</f>
        <v>324880.72</v>
      </c>
      <c r="M12" s="25" t="s">
        <v>3</v>
      </c>
      <c r="N12" s="21" t="e">
        <f>SUBTOTAL(9,#REF!)</f>
        <v>#REF!</v>
      </c>
      <c r="O12" s="15" t="s">
        <v>20</v>
      </c>
    </row>
    <row r="13" spans="1:15" ht="25.5" customHeight="1">
      <c r="A13" s="53" t="s">
        <v>19</v>
      </c>
      <c r="B13" s="54"/>
      <c r="C13" s="54"/>
      <c r="D13" s="54"/>
      <c r="E13" s="54"/>
      <c r="F13" s="54"/>
      <c r="G13" s="54"/>
      <c r="H13" s="54"/>
      <c r="I13" s="26"/>
      <c r="J13" s="26"/>
      <c r="K13" s="26"/>
      <c r="L13" s="39">
        <f>ROUND(L12*1.2,2)</f>
        <v>389856.86</v>
      </c>
      <c r="M13" s="26"/>
      <c r="N13" s="27" t="e">
        <f>N12*1.2</f>
        <v>#REF!</v>
      </c>
      <c r="O13" s="14" t="s">
        <v>32</v>
      </c>
    </row>
    <row r="14" spans="1:15" s="7" customFormat="1" ht="23.25" customHeight="1">
      <c r="A14" s="49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5.75">
      <c r="A15" s="48" t="s">
        <v>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48" t="s">
        <v>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48" t="s">
        <v>28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6" ht="60" customHeight="1">
      <c r="A18" s="48" t="s">
        <v>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6"/>
    </row>
    <row r="19" spans="1:12" ht="28.5" customHeight="1">
      <c r="A19" s="47" t="s">
        <v>21</v>
      </c>
      <c r="B19" s="47"/>
      <c r="C19" s="47"/>
      <c r="D19" s="47"/>
      <c r="E19" s="47"/>
      <c r="F19" s="17"/>
      <c r="G19" s="18"/>
      <c r="H19" s="18"/>
      <c r="I19" s="3"/>
      <c r="J19" s="18" t="s">
        <v>22</v>
      </c>
      <c r="K19" s="19"/>
      <c r="L19" s="19"/>
    </row>
    <row r="20" spans="1:12" ht="28.5" customHeight="1">
      <c r="A20" s="58" t="s">
        <v>23</v>
      </c>
      <c r="B20" s="58" t="s">
        <v>24</v>
      </c>
      <c r="C20" s="58"/>
      <c r="D20" s="58"/>
      <c r="E20" s="58"/>
      <c r="F20" s="59" t="s">
        <v>25</v>
      </c>
      <c r="G20" s="59"/>
      <c r="H20" s="59"/>
      <c r="I20" s="3"/>
      <c r="J20" s="19"/>
      <c r="K20" s="19"/>
      <c r="L20" s="19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O12"/>
  <mergeCells count="26">
    <mergeCell ref="A20:E20"/>
    <mergeCell ref="F20:H20"/>
    <mergeCell ref="F5:F6"/>
    <mergeCell ref="I5:I6"/>
    <mergeCell ref="G5:H5"/>
    <mergeCell ref="K4:K6"/>
    <mergeCell ref="L4:L6"/>
    <mergeCell ref="A13:H13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9:E19"/>
    <mergeCell ref="A18:O18"/>
    <mergeCell ref="A17:O17"/>
    <mergeCell ref="A14:O14"/>
    <mergeCell ref="A16:O16"/>
    <mergeCell ref="A15:O15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2020-04-07T06:17:07Z</dcterms:modified>
  <cp:category/>
  <cp:version/>
  <cp:contentType/>
  <cp:contentStatus/>
</cp:coreProperties>
</file>