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'РНХн'!$A$7:$O$53</definedName>
    <definedName name="_xlnm.Print_Area" localSheetId="0">'РНХн'!$A$1:$O$61</definedName>
  </definedNames>
  <calcPr fullCalcOnLoad="1"/>
</workbook>
</file>

<file path=xl/sharedStrings.xml><?xml version="1.0" encoding="utf-8"?>
<sst xmlns="http://schemas.openxmlformats.org/spreadsheetml/2006/main" count="260" uniqueCount="115">
  <si>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</si>
  <si>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</si>
  <si>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</si>
  <si>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</si>
  <si>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</si>
  <si>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</si>
  <si>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</si>
  <si>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</si>
  <si>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</si>
  <si>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</si>
  <si>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</si>
  <si>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</si>
  <si>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</si>
  <si>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</si>
  <si>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</si>
  <si>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</si>
  <si>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</si>
  <si>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</si>
  <si>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</si>
  <si>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</si>
  <si>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</si>
  <si>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</si>
  <si>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</si>
  <si>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</si>
  <si>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</si>
  <si>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</si>
  <si>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</si>
  <si>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</si>
  <si>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</si>
  <si>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</si>
  <si>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</si>
  <si>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</si>
  <si>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</si>
  <si>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</si>
  <si>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38</t>
  </si>
  <si>
    <t>1221307</t>
  </si>
  <si>
    <t>1503035</t>
  </si>
  <si>
    <t>1588236</t>
  </si>
  <si>
    <t>1588234</t>
  </si>
  <si>
    <t>1748533</t>
  </si>
  <si>
    <t>1125681</t>
  </si>
  <si>
    <t>1005274</t>
  </si>
  <si>
    <t>1053458</t>
  </si>
  <si>
    <t>1126056</t>
  </si>
  <si>
    <t>1126760</t>
  </si>
  <si>
    <t>1104990</t>
  </si>
  <si>
    <t>1008944</t>
  </si>
  <si>
    <t>1008943</t>
  </si>
  <si>
    <t>1779699</t>
  </si>
  <si>
    <t>1169226</t>
  </si>
  <si>
    <t>1502914</t>
  </si>
  <si>
    <t>1009086</t>
  </si>
  <si>
    <t>1387507</t>
  </si>
  <si>
    <t>1106337</t>
  </si>
  <si>
    <t>1669857</t>
  </si>
  <si>
    <t>1502835</t>
  </si>
  <si>
    <t>1358425</t>
  </si>
  <si>
    <t>1005288</t>
  </si>
  <si>
    <t>1169294</t>
  </si>
  <si>
    <t>1449294</t>
  </si>
  <si>
    <t>1105368</t>
  </si>
  <si>
    <t>1170732</t>
  </si>
  <si>
    <t>1847350</t>
  </si>
  <si>
    <t>1354897</t>
  </si>
  <si>
    <t>1248080</t>
  </si>
  <si>
    <t>1380620</t>
  </si>
  <si>
    <t>1380619</t>
  </si>
  <si>
    <t>1380618</t>
  </si>
  <si>
    <t>1380994</t>
  </si>
  <si>
    <t>1018567</t>
  </si>
  <si>
    <t>1008960</t>
  </si>
  <si>
    <t>МАНОМЕТР МТП-1МХ40АЦЕТИЛЕНОВЫЙ</t>
  </si>
  <si>
    <t>ТЕРМОПРЕОБРАЗОВАТЕЛЬ КТХК 01.08-С-И-20-200</t>
  </si>
  <si>
    <t>ТЕРМОМЕТР ТСМ-1088/400ММ (-50+80)</t>
  </si>
  <si>
    <t>ТЕРМОМЕТР ТСМ-1088/320ММ (-50+180)</t>
  </si>
  <si>
    <t>ТЕРМОПАРА ТХК-2088-047-13/160ММ</t>
  </si>
  <si>
    <t>ТЕРМОМЕТР П-8  0-350/163мм</t>
  </si>
  <si>
    <t>ТЕРМОПАРА ТСМ 1088</t>
  </si>
  <si>
    <t>МАНОМЕТР МТП-1М К*250</t>
  </si>
  <si>
    <t>МАНОМЕТР ДМ-2010СГ (0-40)кгс/см2</t>
  </si>
  <si>
    <t>ТЕРМОМЕТР УГЛОВ.350/100</t>
  </si>
  <si>
    <t>ТЕРМОМЕТР П-10  0-450/103</t>
  </si>
  <si>
    <t>ТЕРМОМЕТР У2-30Х50/104</t>
  </si>
  <si>
    <t>ТЕРМОМЕТР У2-30Х50/141</t>
  </si>
  <si>
    <t>ТЕРМОМЕТР П-8 350/66</t>
  </si>
  <si>
    <t>ТЕРМОМЕТР У-2 30Х50(-30...+50)*С / 104мм</t>
  </si>
  <si>
    <t>ТЕРМОМЕТР УГЛОВ.30-50/400 (441)</t>
  </si>
  <si>
    <t>ТЕРМОМЕТР СОПРОТ.ТСПТ102-100П-400мм-В3,  М20х1,5</t>
  </si>
  <si>
    <t>ТЕРМОМЕТР П-2/-30*50/163</t>
  </si>
  <si>
    <t>ТЕРМОМЕТР П-8 350/253</t>
  </si>
  <si>
    <t>МАНОМЕТР ДМ2010СГ*4КГ/СМ,  исп.5</t>
  </si>
  <si>
    <t>МАНОМЕТР МТП-1М ОБ1.6</t>
  </si>
  <si>
    <t>ТЕРМОПРЕОБР.КТХК01.10Р-С-Н10-80</t>
  </si>
  <si>
    <t>МАНОМЕТР ЭКМ 1У 4 КГС/СМ2</t>
  </si>
  <si>
    <t>МАНОМЕТР МП-4У-250 кгс/см2</t>
  </si>
  <si>
    <t>ТЕРМОМЕТР П-6 (0-200)оС /163мм</t>
  </si>
  <si>
    <t>ТЕРМОПРЕОБРАЗОВАТЕЛЬ КТХК 01.04-С-10-И-5-120/80</t>
  </si>
  <si>
    <t>ТЕРМОМЕТР П2 1 260 163 (-35+50)оС</t>
  </si>
  <si>
    <t>ТЕРМОМЕТР П8 5 260 103 (0-350)оС</t>
  </si>
  <si>
    <t>ТЕРМОМЕТР У-М6 2 260 141 (0-200)оС</t>
  </si>
  <si>
    <t>ТЕРМОМЕТР У2 1 260 104 (-35+50)оС</t>
  </si>
  <si>
    <t>ТЕРМОМЕТР У2 1 260 141 (-35+50)оС</t>
  </si>
  <si>
    <t>ТЕРМОМЕТР УМ6 2 260 104 (0-200)оС</t>
  </si>
  <si>
    <t>МАНОМЕТР тип 612.20.100, (0-250)mbar, G1/2 B unten, кл.1,6</t>
  </si>
  <si>
    <t>МАНОМЕТР МП4-УУ2-250 -250 кгс/см2</t>
  </si>
  <si>
    <t>МАНОМЕТР ДМ 5010 СГ 0ЕХ У2 - 160 кгс/см2, исп. V</t>
  </si>
  <si>
    <t>МАНОМЕТР ДМ 5010 СГ 0ЕХ У2 - 250 кгс/см2 , исп. IV</t>
  </si>
  <si>
    <t>МАНОМЕТР ДМ 5010 СГ 0ЕХ У2 - 250 кгс/см2, исп. V</t>
  </si>
  <si>
    <t>МАНОМЕТР ДМ 5010 СГ 0ЕХ У2 - 400 кгс/см2, исп. IV</t>
  </si>
  <si>
    <t>МАНОМЕТР ДМ 5010 СГ 0ЕХ У2 - 400 кгс/см2, исп. V</t>
  </si>
  <si>
    <t>ТЕРМОПРЕОБРАЗОВАТЕЛЬ КТХК 01.10-021-к2-И-С10-10-1200</t>
  </si>
  <si>
    <t>ТЕРМОМЕТР ТТУ-4.0-100/104</t>
  </si>
  <si>
    <t>ТЕРМОМЕТР ТТУ-2.(-35..+50)/163</t>
  </si>
  <si>
    <t>ЦЕХОВОЙ СКЛАД 16/9</t>
  </si>
  <si>
    <t>Лот № 2020/18 - Манометр, термометр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</si>
</sst>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workbookViewId="0" topLeftCell="A34">
      <selection activeCell="L54" sqref="L54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9.375" style="2" bestFit="1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114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90">
      <c r="A8" s="31">
        <v>1</v>
      </c>
      <c r="B8" s="35" t="s">
        <v>35</v>
      </c>
      <c r="C8" s="35">
        <v>410654</v>
      </c>
      <c r="D8" s="40" t="s">
        <v>71</v>
      </c>
      <c r="E8" s="36" t="s">
        <v>33</v>
      </c>
      <c r="F8" s="37">
        <v>5</v>
      </c>
      <c r="G8" s="28" t="s">
        <v>26</v>
      </c>
      <c r="H8" s="29" t="s">
        <v>113</v>
      </c>
      <c r="I8" s="32"/>
      <c r="J8" s="33"/>
      <c r="K8" s="30">
        <v>105.85</v>
      </c>
      <c r="L8" s="30">
        <f aca="true" t="shared" si="0" ref="L8:L52">ROUND(K8*F8,2)</f>
        <v>529.25</v>
      </c>
      <c r="M8" s="34"/>
      <c r="N8" s="20"/>
      <c r="O8" s="9"/>
    </row>
    <row r="9" spans="1:15" s="10" customFormat="1" ht="25.5">
      <c r="A9" s="31">
        <v>2</v>
      </c>
      <c r="B9" s="35" t="s">
        <v>36</v>
      </c>
      <c r="C9" s="35">
        <v>411202</v>
      </c>
      <c r="D9" s="40" t="s">
        <v>72</v>
      </c>
      <c r="E9" s="36" t="s">
        <v>33</v>
      </c>
      <c r="F9" s="37">
        <v>28</v>
      </c>
      <c r="G9" s="28" t="s">
        <v>26</v>
      </c>
      <c r="H9" s="29" t="s">
        <v>34</v>
      </c>
      <c r="I9" s="32"/>
      <c r="J9" s="33"/>
      <c r="K9" s="30">
        <v>247.81</v>
      </c>
      <c r="L9" s="30">
        <f t="shared" si="0"/>
        <v>6938.68</v>
      </c>
      <c r="M9" s="34"/>
      <c r="N9" s="20"/>
      <c r="O9" s="9"/>
    </row>
    <row r="10" spans="1:15" s="10" customFormat="1" ht="15">
      <c r="A10" s="31">
        <v>3</v>
      </c>
      <c r="B10" s="35" t="s">
        <v>37</v>
      </c>
      <c r="C10" s="35">
        <v>411215</v>
      </c>
      <c r="D10" s="40" t="s">
        <v>73</v>
      </c>
      <c r="E10" s="36" t="s">
        <v>33</v>
      </c>
      <c r="F10" s="37">
        <v>28</v>
      </c>
      <c r="G10" s="28" t="s">
        <v>26</v>
      </c>
      <c r="H10" s="29" t="s">
        <v>34</v>
      </c>
      <c r="I10" s="32"/>
      <c r="J10" s="33"/>
      <c r="K10" s="30">
        <v>375.78</v>
      </c>
      <c r="L10" s="30">
        <f t="shared" si="0"/>
        <v>10521.84</v>
      </c>
      <c r="M10" s="34"/>
      <c r="N10" s="20"/>
      <c r="O10" s="9"/>
    </row>
    <row r="11" spans="1:15" s="10" customFormat="1" ht="15">
      <c r="A11" s="31">
        <v>4</v>
      </c>
      <c r="B11" s="35" t="s">
        <v>38</v>
      </c>
      <c r="C11" s="35">
        <v>411211</v>
      </c>
      <c r="D11" s="40" t="s">
        <v>74</v>
      </c>
      <c r="E11" s="36" t="s">
        <v>33</v>
      </c>
      <c r="F11" s="37">
        <v>30</v>
      </c>
      <c r="G11" s="28" t="s">
        <v>26</v>
      </c>
      <c r="H11" s="29" t="s">
        <v>34</v>
      </c>
      <c r="I11" s="32"/>
      <c r="J11" s="33"/>
      <c r="K11" s="30">
        <v>363.42</v>
      </c>
      <c r="L11" s="30">
        <f t="shared" si="0"/>
        <v>10902.6</v>
      </c>
      <c r="M11" s="34"/>
      <c r="N11" s="20"/>
      <c r="O11" s="9"/>
    </row>
    <row r="12" spans="1:15" s="10" customFormat="1" ht="15">
      <c r="A12" s="31">
        <v>5</v>
      </c>
      <c r="B12" s="35" t="s">
        <v>39</v>
      </c>
      <c r="C12" s="35">
        <v>411214</v>
      </c>
      <c r="D12" s="40" t="s">
        <v>75</v>
      </c>
      <c r="E12" s="36" t="s">
        <v>33</v>
      </c>
      <c r="F12" s="37">
        <v>144</v>
      </c>
      <c r="G12" s="28" t="s">
        <v>26</v>
      </c>
      <c r="H12" s="29" t="s">
        <v>34</v>
      </c>
      <c r="I12" s="32"/>
      <c r="J12" s="33"/>
      <c r="K12" s="30">
        <v>0.04</v>
      </c>
      <c r="L12" s="30">
        <f t="shared" si="0"/>
        <v>5.76</v>
      </c>
      <c r="M12" s="34"/>
      <c r="N12" s="20"/>
      <c r="O12" s="9"/>
    </row>
    <row r="13" spans="1:15" s="10" customFormat="1" ht="15">
      <c r="A13" s="31">
        <v>6</v>
      </c>
      <c r="B13" s="35" t="s">
        <v>40</v>
      </c>
      <c r="C13" s="35">
        <v>412325</v>
      </c>
      <c r="D13" s="40" t="s">
        <v>76</v>
      </c>
      <c r="E13" s="36" t="s">
        <v>33</v>
      </c>
      <c r="F13" s="37">
        <v>38</v>
      </c>
      <c r="G13" s="28" t="s">
        <v>26</v>
      </c>
      <c r="H13" s="29" t="s">
        <v>34</v>
      </c>
      <c r="I13" s="32"/>
      <c r="J13" s="33"/>
      <c r="K13" s="30">
        <v>0.02</v>
      </c>
      <c r="L13" s="30">
        <f t="shared" si="0"/>
        <v>0.76</v>
      </c>
      <c r="M13" s="34"/>
      <c r="N13" s="20"/>
      <c r="O13" s="9"/>
    </row>
    <row r="14" spans="1:15" s="10" customFormat="1" ht="15">
      <c r="A14" s="31">
        <v>7</v>
      </c>
      <c r="B14" s="35" t="s">
        <v>35</v>
      </c>
      <c r="C14" s="35">
        <v>410654</v>
      </c>
      <c r="D14" s="40" t="s">
        <v>71</v>
      </c>
      <c r="E14" s="36" t="s">
        <v>33</v>
      </c>
      <c r="F14" s="37">
        <v>25</v>
      </c>
      <c r="G14" s="28" t="s">
        <v>26</v>
      </c>
      <c r="H14" s="29" t="s">
        <v>34</v>
      </c>
      <c r="I14" s="32"/>
      <c r="J14" s="33"/>
      <c r="K14" s="30">
        <v>105.85</v>
      </c>
      <c r="L14" s="30">
        <f t="shared" si="0"/>
        <v>2646.25</v>
      </c>
      <c r="M14" s="34"/>
      <c r="N14" s="20"/>
      <c r="O14" s="9"/>
    </row>
    <row r="15" spans="1:15" s="10" customFormat="1" ht="15">
      <c r="A15" s="31">
        <v>8</v>
      </c>
      <c r="B15" s="35" t="s">
        <v>41</v>
      </c>
      <c r="C15" s="35">
        <v>411204</v>
      </c>
      <c r="D15" s="40" t="s">
        <v>77</v>
      </c>
      <c r="E15" s="36" t="s">
        <v>33</v>
      </c>
      <c r="F15" s="37">
        <v>41</v>
      </c>
      <c r="G15" s="28" t="s">
        <v>26</v>
      </c>
      <c r="H15" s="29" t="s">
        <v>34</v>
      </c>
      <c r="I15" s="32"/>
      <c r="J15" s="33"/>
      <c r="K15" s="30">
        <v>238.17</v>
      </c>
      <c r="L15" s="30">
        <f t="shared" si="0"/>
        <v>9764.97</v>
      </c>
      <c r="M15" s="34"/>
      <c r="N15" s="20"/>
      <c r="O15" s="9"/>
    </row>
    <row r="16" spans="1:15" s="10" customFormat="1" ht="15">
      <c r="A16" s="31">
        <v>9</v>
      </c>
      <c r="B16" s="35" t="s">
        <v>42</v>
      </c>
      <c r="C16" s="35">
        <v>411638</v>
      </c>
      <c r="D16" s="40" t="s">
        <v>78</v>
      </c>
      <c r="E16" s="36" t="s">
        <v>33</v>
      </c>
      <c r="F16" s="37">
        <v>11</v>
      </c>
      <c r="G16" s="28" t="s">
        <v>26</v>
      </c>
      <c r="H16" s="29" t="s">
        <v>34</v>
      </c>
      <c r="I16" s="32"/>
      <c r="J16" s="33"/>
      <c r="K16" s="30">
        <v>130.99</v>
      </c>
      <c r="L16" s="30">
        <f t="shared" si="0"/>
        <v>1440.89</v>
      </c>
      <c r="M16" s="34"/>
      <c r="N16" s="20"/>
      <c r="O16" s="9"/>
    </row>
    <row r="17" spans="1:15" s="10" customFormat="1" ht="15">
      <c r="A17" s="31">
        <v>10</v>
      </c>
      <c r="B17" s="35" t="s">
        <v>43</v>
      </c>
      <c r="C17" s="35">
        <v>412135</v>
      </c>
      <c r="D17" s="40" t="s">
        <v>79</v>
      </c>
      <c r="E17" s="36" t="s">
        <v>33</v>
      </c>
      <c r="F17" s="37">
        <v>20</v>
      </c>
      <c r="G17" s="28" t="s">
        <v>26</v>
      </c>
      <c r="H17" s="29" t="s">
        <v>34</v>
      </c>
      <c r="I17" s="32"/>
      <c r="J17" s="33"/>
      <c r="K17" s="30">
        <v>444.58</v>
      </c>
      <c r="L17" s="30">
        <f t="shared" si="0"/>
        <v>8891.6</v>
      </c>
      <c r="M17" s="34"/>
      <c r="N17" s="20"/>
      <c r="O17" s="9"/>
    </row>
    <row r="18" spans="1:15" s="10" customFormat="1" ht="15">
      <c r="A18" s="31">
        <v>11</v>
      </c>
      <c r="B18" s="35" t="s">
        <v>44</v>
      </c>
      <c r="C18" s="35">
        <v>412307</v>
      </c>
      <c r="D18" s="40" t="s">
        <v>80</v>
      </c>
      <c r="E18" s="36" t="s">
        <v>33</v>
      </c>
      <c r="F18" s="37">
        <v>5</v>
      </c>
      <c r="G18" s="28" t="s">
        <v>26</v>
      </c>
      <c r="H18" s="29" t="s">
        <v>34</v>
      </c>
      <c r="I18" s="32"/>
      <c r="J18" s="33"/>
      <c r="K18" s="30">
        <v>0.02</v>
      </c>
      <c r="L18" s="30">
        <f t="shared" si="0"/>
        <v>0.1</v>
      </c>
      <c r="M18" s="34"/>
      <c r="N18" s="20"/>
      <c r="O18" s="9"/>
    </row>
    <row r="19" spans="1:15" s="10" customFormat="1" ht="15">
      <c r="A19" s="31">
        <v>12</v>
      </c>
      <c r="B19" s="35" t="s">
        <v>45</v>
      </c>
      <c r="C19" s="35">
        <v>412316</v>
      </c>
      <c r="D19" s="40" t="s">
        <v>81</v>
      </c>
      <c r="E19" s="36" t="s">
        <v>33</v>
      </c>
      <c r="F19" s="37">
        <v>258</v>
      </c>
      <c r="G19" s="28" t="s">
        <v>26</v>
      </c>
      <c r="H19" s="29" t="s">
        <v>34</v>
      </c>
      <c r="I19" s="32"/>
      <c r="J19" s="33"/>
      <c r="K19" s="30">
        <v>0.02</v>
      </c>
      <c r="L19" s="30">
        <f t="shared" si="0"/>
        <v>5.16</v>
      </c>
      <c r="M19" s="34"/>
      <c r="N19" s="20"/>
      <c r="O19" s="9"/>
    </row>
    <row r="20" spans="1:15" s="10" customFormat="1" ht="15">
      <c r="A20" s="31">
        <v>13</v>
      </c>
      <c r="B20" s="35" t="s">
        <v>46</v>
      </c>
      <c r="C20" s="35">
        <v>412326</v>
      </c>
      <c r="D20" s="40" t="s">
        <v>82</v>
      </c>
      <c r="E20" s="36" t="s">
        <v>33</v>
      </c>
      <c r="F20" s="37">
        <v>85</v>
      </c>
      <c r="G20" s="28" t="s">
        <v>26</v>
      </c>
      <c r="H20" s="29" t="s">
        <v>34</v>
      </c>
      <c r="I20" s="32"/>
      <c r="J20" s="33"/>
      <c r="K20" s="30">
        <v>0.02</v>
      </c>
      <c r="L20" s="30">
        <f t="shared" si="0"/>
        <v>1.7</v>
      </c>
      <c r="M20" s="34"/>
      <c r="N20" s="20"/>
      <c r="O20" s="9"/>
    </row>
    <row r="21" spans="1:15" s="10" customFormat="1" ht="15">
      <c r="A21" s="31">
        <v>14</v>
      </c>
      <c r="B21" s="35" t="s">
        <v>47</v>
      </c>
      <c r="C21" s="35">
        <v>412327</v>
      </c>
      <c r="D21" s="40" t="s">
        <v>83</v>
      </c>
      <c r="E21" s="36" t="s">
        <v>33</v>
      </c>
      <c r="F21" s="37">
        <v>55</v>
      </c>
      <c r="G21" s="28" t="s">
        <v>26</v>
      </c>
      <c r="H21" s="29" t="s">
        <v>34</v>
      </c>
      <c r="I21" s="32"/>
      <c r="J21" s="33"/>
      <c r="K21" s="30">
        <v>0.02</v>
      </c>
      <c r="L21" s="30">
        <f t="shared" si="0"/>
        <v>1.1</v>
      </c>
      <c r="M21" s="34"/>
      <c r="N21" s="20"/>
      <c r="O21" s="9"/>
    </row>
    <row r="22" spans="1:15" s="10" customFormat="1" ht="15">
      <c r="A22" s="31">
        <v>15</v>
      </c>
      <c r="B22" s="35" t="s">
        <v>48</v>
      </c>
      <c r="C22" s="35">
        <v>413209</v>
      </c>
      <c r="D22" s="40" t="s">
        <v>84</v>
      </c>
      <c r="E22" s="36" t="s">
        <v>33</v>
      </c>
      <c r="F22" s="37">
        <v>32</v>
      </c>
      <c r="G22" s="28" t="s">
        <v>26</v>
      </c>
      <c r="H22" s="29" t="s">
        <v>34</v>
      </c>
      <c r="I22" s="32"/>
      <c r="J22" s="33"/>
      <c r="K22" s="30">
        <v>0.02</v>
      </c>
      <c r="L22" s="30">
        <f t="shared" si="0"/>
        <v>0.64</v>
      </c>
      <c r="M22" s="34"/>
      <c r="N22" s="20"/>
      <c r="O22" s="9"/>
    </row>
    <row r="23" spans="1:15" s="10" customFormat="1" ht="15">
      <c r="A23" s="31">
        <v>16</v>
      </c>
      <c r="B23" s="35" t="s">
        <v>46</v>
      </c>
      <c r="C23" s="35">
        <v>413212</v>
      </c>
      <c r="D23" s="40" t="s">
        <v>85</v>
      </c>
      <c r="E23" s="36" t="s">
        <v>33</v>
      </c>
      <c r="F23" s="37">
        <v>47</v>
      </c>
      <c r="G23" s="28" t="s">
        <v>26</v>
      </c>
      <c r="H23" s="29" t="s">
        <v>34</v>
      </c>
      <c r="I23" s="32"/>
      <c r="J23" s="33"/>
      <c r="K23" s="30">
        <v>0.02</v>
      </c>
      <c r="L23" s="30">
        <f t="shared" si="0"/>
        <v>0.94</v>
      </c>
      <c r="M23" s="34"/>
      <c r="N23" s="20"/>
      <c r="O23" s="9"/>
    </row>
    <row r="24" spans="1:15" s="10" customFormat="1" ht="15">
      <c r="A24" s="31">
        <v>17</v>
      </c>
      <c r="B24" s="35" t="s">
        <v>49</v>
      </c>
      <c r="C24" s="35">
        <v>413223</v>
      </c>
      <c r="D24" s="40" t="s">
        <v>86</v>
      </c>
      <c r="E24" s="36" t="s">
        <v>33</v>
      </c>
      <c r="F24" s="37">
        <v>5</v>
      </c>
      <c r="G24" s="28" t="s">
        <v>26</v>
      </c>
      <c r="H24" s="29" t="s">
        <v>34</v>
      </c>
      <c r="I24" s="32"/>
      <c r="J24" s="33"/>
      <c r="K24" s="30">
        <v>0.02</v>
      </c>
      <c r="L24" s="30">
        <f t="shared" si="0"/>
        <v>0.1</v>
      </c>
      <c r="M24" s="34"/>
      <c r="N24" s="20"/>
      <c r="O24" s="9"/>
    </row>
    <row r="25" spans="1:15" s="10" customFormat="1" ht="25.5">
      <c r="A25" s="31">
        <v>18</v>
      </c>
      <c r="B25" s="35" t="s">
        <v>50</v>
      </c>
      <c r="C25" s="35">
        <v>430145</v>
      </c>
      <c r="D25" s="40" t="s">
        <v>87</v>
      </c>
      <c r="E25" s="36" t="s">
        <v>33</v>
      </c>
      <c r="F25" s="37">
        <v>10</v>
      </c>
      <c r="G25" s="28" t="s">
        <v>26</v>
      </c>
      <c r="H25" s="29" t="s">
        <v>34</v>
      </c>
      <c r="I25" s="32"/>
      <c r="J25" s="33"/>
      <c r="K25" s="30">
        <v>388.12</v>
      </c>
      <c r="L25" s="30">
        <f t="shared" si="0"/>
        <v>3881.2</v>
      </c>
      <c r="M25" s="34"/>
      <c r="N25" s="20"/>
      <c r="O25" s="9"/>
    </row>
    <row r="26" spans="1:15" s="10" customFormat="1" ht="15">
      <c r="A26" s="31">
        <v>19</v>
      </c>
      <c r="B26" s="35" t="s">
        <v>51</v>
      </c>
      <c r="C26" s="35">
        <v>410575</v>
      </c>
      <c r="D26" s="40" t="s">
        <v>88</v>
      </c>
      <c r="E26" s="36" t="s">
        <v>33</v>
      </c>
      <c r="F26" s="37">
        <v>25</v>
      </c>
      <c r="G26" s="28" t="s">
        <v>26</v>
      </c>
      <c r="H26" s="29" t="s">
        <v>34</v>
      </c>
      <c r="I26" s="32"/>
      <c r="J26" s="33"/>
      <c r="K26" s="30">
        <v>286.35</v>
      </c>
      <c r="L26" s="30">
        <f t="shared" si="0"/>
        <v>7158.75</v>
      </c>
      <c r="M26" s="34"/>
      <c r="N26" s="20"/>
      <c r="O26" s="9"/>
    </row>
    <row r="27" spans="1:15" s="10" customFormat="1" ht="15">
      <c r="A27" s="31">
        <v>20</v>
      </c>
      <c r="B27" s="35" t="s">
        <v>51</v>
      </c>
      <c r="C27" s="35">
        <v>410575</v>
      </c>
      <c r="D27" s="40" t="s">
        <v>88</v>
      </c>
      <c r="E27" s="36" t="s">
        <v>33</v>
      </c>
      <c r="F27" s="37">
        <v>12</v>
      </c>
      <c r="G27" s="28" t="s">
        <v>26</v>
      </c>
      <c r="H27" s="29" t="s">
        <v>34</v>
      </c>
      <c r="I27" s="32"/>
      <c r="J27" s="33"/>
      <c r="K27" s="30">
        <v>81.81</v>
      </c>
      <c r="L27" s="30">
        <f t="shared" si="0"/>
        <v>981.72</v>
      </c>
      <c r="M27" s="34"/>
      <c r="N27" s="20"/>
      <c r="O27" s="9"/>
    </row>
    <row r="28" spans="1:15" s="10" customFormat="1" ht="15">
      <c r="A28" s="31">
        <v>21</v>
      </c>
      <c r="B28" s="35" t="s">
        <v>52</v>
      </c>
      <c r="C28" s="35">
        <v>410583</v>
      </c>
      <c r="D28" s="40" t="s">
        <v>89</v>
      </c>
      <c r="E28" s="36" t="s">
        <v>33</v>
      </c>
      <c r="F28" s="37">
        <v>20</v>
      </c>
      <c r="G28" s="28" t="s">
        <v>26</v>
      </c>
      <c r="H28" s="29" t="s">
        <v>34</v>
      </c>
      <c r="I28" s="32"/>
      <c r="J28" s="33"/>
      <c r="K28" s="30">
        <v>108.5</v>
      </c>
      <c r="L28" s="30">
        <f t="shared" si="0"/>
        <v>2170</v>
      </c>
      <c r="M28" s="34"/>
      <c r="N28" s="20"/>
      <c r="O28" s="9"/>
    </row>
    <row r="29" spans="1:15" s="10" customFormat="1" ht="15">
      <c r="A29" s="31">
        <v>22</v>
      </c>
      <c r="B29" s="35" t="s">
        <v>53</v>
      </c>
      <c r="C29" s="35">
        <v>410795</v>
      </c>
      <c r="D29" s="40" t="s">
        <v>90</v>
      </c>
      <c r="E29" s="36" t="s">
        <v>33</v>
      </c>
      <c r="F29" s="37">
        <v>5</v>
      </c>
      <c r="G29" s="28" t="s">
        <v>26</v>
      </c>
      <c r="H29" s="29" t="s">
        <v>34</v>
      </c>
      <c r="I29" s="32"/>
      <c r="J29" s="33"/>
      <c r="K29" s="30">
        <v>531.92</v>
      </c>
      <c r="L29" s="30">
        <f t="shared" si="0"/>
        <v>2659.6</v>
      </c>
      <c r="M29" s="34"/>
      <c r="N29" s="20"/>
      <c r="O29" s="9"/>
    </row>
    <row r="30" spans="1:15" s="10" customFormat="1" ht="15">
      <c r="A30" s="31">
        <v>23</v>
      </c>
      <c r="B30" s="35" t="s">
        <v>54</v>
      </c>
      <c r="C30" s="35">
        <v>411682</v>
      </c>
      <c r="D30" s="40" t="s">
        <v>91</v>
      </c>
      <c r="E30" s="36" t="s">
        <v>33</v>
      </c>
      <c r="F30" s="37">
        <v>146</v>
      </c>
      <c r="G30" s="28" t="s">
        <v>26</v>
      </c>
      <c r="H30" s="29" t="s">
        <v>34</v>
      </c>
      <c r="I30" s="32"/>
      <c r="J30" s="33"/>
      <c r="K30" s="30">
        <v>61.75</v>
      </c>
      <c r="L30" s="30">
        <f t="shared" si="0"/>
        <v>9015.5</v>
      </c>
      <c r="M30" s="34"/>
      <c r="N30" s="20"/>
      <c r="O30" s="9"/>
    </row>
    <row r="31" spans="1:15" s="10" customFormat="1" ht="15">
      <c r="A31" s="31">
        <v>24</v>
      </c>
      <c r="B31" s="35" t="s">
        <v>55</v>
      </c>
      <c r="C31" s="35">
        <v>411891</v>
      </c>
      <c r="D31" s="40" t="s">
        <v>92</v>
      </c>
      <c r="E31" s="36" t="s">
        <v>33</v>
      </c>
      <c r="F31" s="37">
        <v>10</v>
      </c>
      <c r="G31" s="28" t="s">
        <v>26</v>
      </c>
      <c r="H31" s="29" t="s">
        <v>34</v>
      </c>
      <c r="I31" s="32"/>
      <c r="J31" s="33"/>
      <c r="K31" s="30">
        <v>194.06</v>
      </c>
      <c r="L31" s="30">
        <f t="shared" si="0"/>
        <v>1940.6</v>
      </c>
      <c r="M31" s="34"/>
      <c r="N31" s="20"/>
      <c r="O31" s="9"/>
    </row>
    <row r="32" spans="1:15" s="10" customFormat="1" ht="15">
      <c r="A32" s="31">
        <v>25</v>
      </c>
      <c r="B32" s="35" t="s">
        <v>56</v>
      </c>
      <c r="C32" s="35">
        <v>430176</v>
      </c>
      <c r="D32" s="40" t="s">
        <v>93</v>
      </c>
      <c r="E32" s="36" t="s">
        <v>33</v>
      </c>
      <c r="F32" s="37">
        <v>1</v>
      </c>
      <c r="G32" s="28" t="s">
        <v>26</v>
      </c>
      <c r="H32" s="29" t="s">
        <v>34</v>
      </c>
      <c r="I32" s="32"/>
      <c r="J32" s="33"/>
      <c r="K32" s="30">
        <v>172.01</v>
      </c>
      <c r="L32" s="30">
        <f t="shared" si="0"/>
        <v>172.01</v>
      </c>
      <c r="M32" s="34"/>
      <c r="N32" s="20"/>
      <c r="O32" s="9"/>
    </row>
    <row r="33" spans="1:15" s="10" customFormat="1" ht="15">
      <c r="A33" s="31">
        <v>26</v>
      </c>
      <c r="B33" s="35" t="s">
        <v>57</v>
      </c>
      <c r="C33" s="35">
        <v>415804</v>
      </c>
      <c r="D33" s="40" t="s">
        <v>94</v>
      </c>
      <c r="E33" s="36" t="s">
        <v>33</v>
      </c>
      <c r="F33" s="37">
        <v>4</v>
      </c>
      <c r="G33" s="28" t="s">
        <v>26</v>
      </c>
      <c r="H33" s="29" t="s">
        <v>34</v>
      </c>
      <c r="I33" s="32"/>
      <c r="J33" s="33"/>
      <c r="K33" s="30">
        <v>283.74</v>
      </c>
      <c r="L33" s="30">
        <f t="shared" si="0"/>
        <v>1134.96</v>
      </c>
      <c r="M33" s="34"/>
      <c r="N33" s="20"/>
      <c r="O33" s="9"/>
    </row>
    <row r="34" spans="1:15" s="10" customFormat="1" ht="15">
      <c r="A34" s="31">
        <v>27</v>
      </c>
      <c r="B34" s="35" t="s">
        <v>58</v>
      </c>
      <c r="C34" s="35">
        <v>416102</v>
      </c>
      <c r="D34" s="40" t="s">
        <v>95</v>
      </c>
      <c r="E34" s="36" t="s">
        <v>33</v>
      </c>
      <c r="F34" s="37">
        <v>2</v>
      </c>
      <c r="G34" s="28" t="s">
        <v>26</v>
      </c>
      <c r="H34" s="29" t="s">
        <v>34</v>
      </c>
      <c r="I34" s="32"/>
      <c r="J34" s="33"/>
      <c r="K34" s="30">
        <v>286.35</v>
      </c>
      <c r="L34" s="30">
        <f t="shared" si="0"/>
        <v>572.7</v>
      </c>
      <c r="M34" s="34"/>
      <c r="N34" s="20"/>
      <c r="O34" s="9"/>
    </row>
    <row r="35" spans="1:15" s="10" customFormat="1" ht="25.5">
      <c r="A35" s="31">
        <v>28</v>
      </c>
      <c r="B35" s="35" t="s">
        <v>59</v>
      </c>
      <c r="C35" s="35">
        <v>416753</v>
      </c>
      <c r="D35" s="40" t="s">
        <v>96</v>
      </c>
      <c r="E35" s="36" t="s">
        <v>33</v>
      </c>
      <c r="F35" s="37">
        <v>7</v>
      </c>
      <c r="G35" s="28" t="s">
        <v>26</v>
      </c>
      <c r="H35" s="29" t="s">
        <v>34</v>
      </c>
      <c r="I35" s="32"/>
      <c r="J35" s="33"/>
      <c r="K35" s="30">
        <v>285.56</v>
      </c>
      <c r="L35" s="30">
        <f t="shared" si="0"/>
        <v>1998.92</v>
      </c>
      <c r="M35" s="34"/>
      <c r="N35" s="20"/>
      <c r="O35" s="9"/>
    </row>
    <row r="36" spans="1:15" s="10" customFormat="1" ht="15">
      <c r="A36" s="31">
        <v>29</v>
      </c>
      <c r="B36" s="35" t="s">
        <v>51</v>
      </c>
      <c r="C36" s="35">
        <v>417318</v>
      </c>
      <c r="D36" s="40" t="s">
        <v>97</v>
      </c>
      <c r="E36" s="36" t="s">
        <v>33</v>
      </c>
      <c r="F36" s="37">
        <v>47</v>
      </c>
      <c r="G36" s="28" t="s">
        <v>26</v>
      </c>
      <c r="H36" s="29" t="s">
        <v>34</v>
      </c>
      <c r="I36" s="32"/>
      <c r="J36" s="33"/>
      <c r="K36" s="30">
        <v>238.86</v>
      </c>
      <c r="L36" s="30">
        <f t="shared" si="0"/>
        <v>11226.42</v>
      </c>
      <c r="M36" s="34"/>
      <c r="N36" s="20"/>
      <c r="O36" s="9"/>
    </row>
    <row r="37" spans="1:15" s="10" customFormat="1" ht="15">
      <c r="A37" s="31">
        <v>30</v>
      </c>
      <c r="B37" s="35" t="s">
        <v>48</v>
      </c>
      <c r="C37" s="35">
        <v>417321</v>
      </c>
      <c r="D37" s="40" t="s">
        <v>98</v>
      </c>
      <c r="E37" s="36" t="s">
        <v>33</v>
      </c>
      <c r="F37" s="37">
        <v>3</v>
      </c>
      <c r="G37" s="28" t="s">
        <v>26</v>
      </c>
      <c r="H37" s="29" t="s">
        <v>34</v>
      </c>
      <c r="I37" s="32"/>
      <c r="J37" s="33"/>
      <c r="K37" s="30">
        <v>238.86</v>
      </c>
      <c r="L37" s="30">
        <f t="shared" si="0"/>
        <v>716.58</v>
      </c>
      <c r="M37" s="34"/>
      <c r="N37" s="20"/>
      <c r="O37" s="9"/>
    </row>
    <row r="38" spans="1:15" s="10" customFormat="1" ht="15">
      <c r="A38" s="31">
        <v>31</v>
      </c>
      <c r="B38" s="35" t="s">
        <v>60</v>
      </c>
      <c r="C38" s="35">
        <v>417323</v>
      </c>
      <c r="D38" s="40" t="s">
        <v>99</v>
      </c>
      <c r="E38" s="36" t="s">
        <v>33</v>
      </c>
      <c r="F38" s="37">
        <v>32</v>
      </c>
      <c r="G38" s="28" t="s">
        <v>26</v>
      </c>
      <c r="H38" s="29" t="s">
        <v>34</v>
      </c>
      <c r="I38" s="32"/>
      <c r="J38" s="33"/>
      <c r="K38" s="30">
        <v>260.14</v>
      </c>
      <c r="L38" s="30">
        <f t="shared" si="0"/>
        <v>8324.48</v>
      </c>
      <c r="M38" s="34"/>
      <c r="N38" s="20"/>
      <c r="O38" s="9"/>
    </row>
    <row r="39" spans="1:15" s="10" customFormat="1" ht="15">
      <c r="A39" s="31">
        <v>32</v>
      </c>
      <c r="B39" s="35" t="s">
        <v>61</v>
      </c>
      <c r="C39" s="35">
        <v>417324</v>
      </c>
      <c r="D39" s="40" t="s">
        <v>100</v>
      </c>
      <c r="E39" s="36" t="s">
        <v>33</v>
      </c>
      <c r="F39" s="37">
        <v>29</v>
      </c>
      <c r="G39" s="28" t="s">
        <v>26</v>
      </c>
      <c r="H39" s="29" t="s">
        <v>34</v>
      </c>
      <c r="I39" s="32"/>
      <c r="J39" s="33"/>
      <c r="K39" s="30">
        <v>260.14</v>
      </c>
      <c r="L39" s="30">
        <f t="shared" si="0"/>
        <v>7544.06</v>
      </c>
      <c r="M39" s="34"/>
      <c r="N39" s="20"/>
      <c r="O39" s="9"/>
    </row>
    <row r="40" spans="1:15" s="10" customFormat="1" ht="15">
      <c r="A40" s="31">
        <v>33</v>
      </c>
      <c r="B40" s="35" t="s">
        <v>61</v>
      </c>
      <c r="C40" s="35">
        <v>417325</v>
      </c>
      <c r="D40" s="40" t="s">
        <v>101</v>
      </c>
      <c r="E40" s="36" t="s">
        <v>33</v>
      </c>
      <c r="F40" s="37">
        <v>30</v>
      </c>
      <c r="G40" s="28" t="s">
        <v>26</v>
      </c>
      <c r="H40" s="29" t="s">
        <v>34</v>
      </c>
      <c r="I40" s="32"/>
      <c r="J40" s="33"/>
      <c r="K40" s="30">
        <v>260.14</v>
      </c>
      <c r="L40" s="30">
        <f t="shared" si="0"/>
        <v>7804.2</v>
      </c>
      <c r="M40" s="34"/>
      <c r="N40" s="20"/>
      <c r="O40" s="9"/>
    </row>
    <row r="41" spans="1:15" s="10" customFormat="1" ht="15">
      <c r="A41" s="31">
        <v>34</v>
      </c>
      <c r="B41" s="35" t="s">
        <v>60</v>
      </c>
      <c r="C41" s="35">
        <v>417339</v>
      </c>
      <c r="D41" s="40" t="s">
        <v>102</v>
      </c>
      <c r="E41" s="36" t="s">
        <v>33</v>
      </c>
      <c r="F41" s="37">
        <v>9</v>
      </c>
      <c r="G41" s="28" t="s">
        <v>26</v>
      </c>
      <c r="H41" s="29" t="s">
        <v>34</v>
      </c>
      <c r="I41" s="32"/>
      <c r="J41" s="33"/>
      <c r="K41" s="30">
        <v>0.02</v>
      </c>
      <c r="L41" s="30">
        <f t="shared" si="0"/>
        <v>0.18</v>
      </c>
      <c r="M41" s="34"/>
      <c r="N41" s="20"/>
      <c r="O41" s="9"/>
    </row>
    <row r="42" spans="1:15" s="10" customFormat="1" ht="15">
      <c r="A42" s="31">
        <v>35</v>
      </c>
      <c r="B42" s="35" t="s">
        <v>60</v>
      </c>
      <c r="C42" s="35">
        <v>417339</v>
      </c>
      <c r="D42" s="40" t="s">
        <v>102</v>
      </c>
      <c r="E42" s="36" t="s">
        <v>33</v>
      </c>
      <c r="F42" s="37">
        <v>42</v>
      </c>
      <c r="G42" s="28" t="s">
        <v>26</v>
      </c>
      <c r="H42" s="29" t="s">
        <v>34</v>
      </c>
      <c r="I42" s="32"/>
      <c r="J42" s="33"/>
      <c r="K42" s="30">
        <v>254.75</v>
      </c>
      <c r="L42" s="30">
        <f t="shared" si="0"/>
        <v>10699.5</v>
      </c>
      <c r="M42" s="34"/>
      <c r="N42" s="20"/>
      <c r="O42" s="9"/>
    </row>
    <row r="43" spans="1:15" s="10" customFormat="1" ht="25.5">
      <c r="A43" s="31">
        <v>36</v>
      </c>
      <c r="B43" s="35" t="s">
        <v>62</v>
      </c>
      <c r="C43" s="35">
        <v>418914</v>
      </c>
      <c r="D43" s="40" t="s">
        <v>103</v>
      </c>
      <c r="E43" s="36" t="s">
        <v>33</v>
      </c>
      <c r="F43" s="37">
        <v>11</v>
      </c>
      <c r="G43" s="28" t="s">
        <v>26</v>
      </c>
      <c r="H43" s="29" t="s">
        <v>34</v>
      </c>
      <c r="I43" s="32"/>
      <c r="J43" s="33"/>
      <c r="K43" s="30">
        <v>2675.92</v>
      </c>
      <c r="L43" s="30">
        <f t="shared" si="0"/>
        <v>29435.12</v>
      </c>
      <c r="M43" s="34"/>
      <c r="N43" s="20"/>
      <c r="O43" s="9"/>
    </row>
    <row r="44" spans="1:15" s="10" customFormat="1" ht="15">
      <c r="A44" s="31">
        <v>37</v>
      </c>
      <c r="B44" s="35" t="s">
        <v>63</v>
      </c>
      <c r="C44" s="35">
        <v>283535</v>
      </c>
      <c r="D44" s="40" t="s">
        <v>104</v>
      </c>
      <c r="E44" s="36" t="s">
        <v>33</v>
      </c>
      <c r="F44" s="37">
        <v>5</v>
      </c>
      <c r="G44" s="28" t="s">
        <v>26</v>
      </c>
      <c r="H44" s="29" t="s">
        <v>34</v>
      </c>
      <c r="I44" s="32"/>
      <c r="J44" s="33"/>
      <c r="K44" s="30">
        <v>272.68</v>
      </c>
      <c r="L44" s="30">
        <f t="shared" si="0"/>
        <v>1363.4</v>
      </c>
      <c r="M44" s="34"/>
      <c r="N44" s="20"/>
      <c r="O44" s="9"/>
    </row>
    <row r="45" spans="1:15" s="10" customFormat="1" ht="25.5">
      <c r="A45" s="31">
        <v>38</v>
      </c>
      <c r="B45" s="35" t="s">
        <v>64</v>
      </c>
      <c r="C45" s="35">
        <v>283660</v>
      </c>
      <c r="D45" s="40" t="s">
        <v>105</v>
      </c>
      <c r="E45" s="36" t="s">
        <v>33</v>
      </c>
      <c r="F45" s="37">
        <v>2</v>
      </c>
      <c r="G45" s="28" t="s">
        <v>26</v>
      </c>
      <c r="H45" s="29" t="s">
        <v>34</v>
      </c>
      <c r="I45" s="32"/>
      <c r="J45" s="33"/>
      <c r="K45" s="30">
        <v>832.68</v>
      </c>
      <c r="L45" s="30">
        <f t="shared" si="0"/>
        <v>1665.36</v>
      </c>
      <c r="M45" s="34"/>
      <c r="N45" s="20"/>
      <c r="O45" s="9"/>
    </row>
    <row r="46" spans="1:15" s="10" customFormat="1" ht="25.5">
      <c r="A46" s="31">
        <v>39</v>
      </c>
      <c r="B46" s="35" t="s">
        <v>65</v>
      </c>
      <c r="C46" s="35">
        <v>283661</v>
      </c>
      <c r="D46" s="40" t="s">
        <v>106</v>
      </c>
      <c r="E46" s="36" t="s">
        <v>33</v>
      </c>
      <c r="F46" s="37">
        <v>2</v>
      </c>
      <c r="G46" s="28" t="s">
        <v>26</v>
      </c>
      <c r="H46" s="29" t="s">
        <v>34</v>
      </c>
      <c r="I46" s="32"/>
      <c r="J46" s="33"/>
      <c r="K46" s="30">
        <v>832.68</v>
      </c>
      <c r="L46" s="30">
        <f t="shared" si="0"/>
        <v>1665.36</v>
      </c>
      <c r="M46" s="34"/>
      <c r="N46" s="20"/>
      <c r="O46" s="9"/>
    </row>
    <row r="47" spans="1:15" s="10" customFormat="1" ht="25.5">
      <c r="A47" s="31">
        <v>40</v>
      </c>
      <c r="B47" s="35" t="s">
        <v>65</v>
      </c>
      <c r="C47" s="35">
        <v>283662</v>
      </c>
      <c r="D47" s="40" t="s">
        <v>107</v>
      </c>
      <c r="E47" s="36" t="s">
        <v>33</v>
      </c>
      <c r="F47" s="37">
        <v>2</v>
      </c>
      <c r="G47" s="28" t="s">
        <v>26</v>
      </c>
      <c r="H47" s="29" t="s">
        <v>34</v>
      </c>
      <c r="I47" s="32"/>
      <c r="J47" s="33"/>
      <c r="K47" s="30">
        <v>832.68</v>
      </c>
      <c r="L47" s="30">
        <f t="shared" si="0"/>
        <v>1665.36</v>
      </c>
      <c r="M47" s="34"/>
      <c r="N47" s="20"/>
      <c r="O47" s="9"/>
    </row>
    <row r="48" spans="1:15" s="10" customFormat="1" ht="25.5">
      <c r="A48" s="31">
        <v>41</v>
      </c>
      <c r="B48" s="35" t="s">
        <v>66</v>
      </c>
      <c r="C48" s="35">
        <v>283663</v>
      </c>
      <c r="D48" s="40" t="s">
        <v>108</v>
      </c>
      <c r="E48" s="36" t="s">
        <v>33</v>
      </c>
      <c r="F48" s="37">
        <v>2</v>
      </c>
      <c r="G48" s="28" t="s">
        <v>26</v>
      </c>
      <c r="H48" s="29" t="s">
        <v>34</v>
      </c>
      <c r="I48" s="32"/>
      <c r="J48" s="33"/>
      <c r="K48" s="30">
        <v>832.68</v>
      </c>
      <c r="L48" s="30">
        <f t="shared" si="0"/>
        <v>1665.36</v>
      </c>
      <c r="M48" s="34"/>
      <c r="N48" s="20"/>
      <c r="O48" s="9"/>
    </row>
    <row r="49" spans="1:15" s="10" customFormat="1" ht="25.5">
      <c r="A49" s="31">
        <v>42</v>
      </c>
      <c r="B49" s="35" t="s">
        <v>67</v>
      </c>
      <c r="C49" s="35">
        <v>283664</v>
      </c>
      <c r="D49" s="40" t="s">
        <v>109</v>
      </c>
      <c r="E49" s="36" t="s">
        <v>33</v>
      </c>
      <c r="F49" s="37">
        <v>2</v>
      </c>
      <c r="G49" s="28" t="s">
        <v>26</v>
      </c>
      <c r="H49" s="29" t="s">
        <v>34</v>
      </c>
      <c r="I49" s="32"/>
      <c r="J49" s="33"/>
      <c r="K49" s="30">
        <v>832.68</v>
      </c>
      <c r="L49" s="30">
        <f t="shared" si="0"/>
        <v>1665.36</v>
      </c>
      <c r="M49" s="34"/>
      <c r="N49" s="20"/>
      <c r="O49" s="9"/>
    </row>
    <row r="50" spans="1:15" s="10" customFormat="1" ht="25.5">
      <c r="A50" s="31">
        <v>43</v>
      </c>
      <c r="B50" s="35" t="s">
        <v>68</v>
      </c>
      <c r="C50" s="35">
        <v>410618</v>
      </c>
      <c r="D50" s="40" t="s">
        <v>110</v>
      </c>
      <c r="E50" s="36" t="s">
        <v>33</v>
      </c>
      <c r="F50" s="37">
        <v>5</v>
      </c>
      <c r="G50" s="28" t="s">
        <v>26</v>
      </c>
      <c r="H50" s="29" t="s">
        <v>34</v>
      </c>
      <c r="I50" s="32"/>
      <c r="J50" s="33"/>
      <c r="K50" s="30">
        <v>735.11</v>
      </c>
      <c r="L50" s="30">
        <f t="shared" si="0"/>
        <v>3675.55</v>
      </c>
      <c r="M50" s="34"/>
      <c r="N50" s="20"/>
      <c r="O50" s="9"/>
    </row>
    <row r="51" spans="1:15" s="10" customFormat="1" ht="15">
      <c r="A51" s="31">
        <v>44</v>
      </c>
      <c r="B51" s="35" t="s">
        <v>69</v>
      </c>
      <c r="C51" s="35">
        <v>412286</v>
      </c>
      <c r="D51" s="40" t="s">
        <v>111</v>
      </c>
      <c r="E51" s="36" t="s">
        <v>33</v>
      </c>
      <c r="F51" s="37">
        <v>4</v>
      </c>
      <c r="G51" s="28" t="s">
        <v>26</v>
      </c>
      <c r="H51" s="29" t="s">
        <v>34</v>
      </c>
      <c r="I51" s="32"/>
      <c r="J51" s="33"/>
      <c r="K51" s="30">
        <v>175.68</v>
      </c>
      <c r="L51" s="30">
        <f t="shared" si="0"/>
        <v>702.72</v>
      </c>
      <c r="M51" s="34"/>
      <c r="N51" s="20"/>
      <c r="O51" s="9"/>
    </row>
    <row r="52" spans="1:15" s="10" customFormat="1" ht="15">
      <c r="A52" s="31">
        <v>45</v>
      </c>
      <c r="B52" s="35" t="s">
        <v>70</v>
      </c>
      <c r="C52" s="35">
        <v>412287</v>
      </c>
      <c r="D52" s="40" t="s">
        <v>112</v>
      </c>
      <c r="E52" s="36" t="s">
        <v>33</v>
      </c>
      <c r="F52" s="37">
        <v>19</v>
      </c>
      <c r="G52" s="28" t="s">
        <v>26</v>
      </c>
      <c r="H52" s="29" t="s">
        <v>34</v>
      </c>
      <c r="I52" s="32"/>
      <c r="J52" s="33"/>
      <c r="K52" s="30">
        <v>175.68</v>
      </c>
      <c r="L52" s="30">
        <f t="shared" si="0"/>
        <v>3337.92</v>
      </c>
      <c r="M52" s="34"/>
      <c r="N52" s="20"/>
      <c r="O52" s="9"/>
    </row>
    <row r="53" spans="1:15" s="4" customFormat="1" ht="16.5" customHeight="1">
      <c r="A53" s="23"/>
      <c r="B53" s="24"/>
      <c r="C53" s="24"/>
      <c r="D53" s="24"/>
      <c r="E53" s="24"/>
      <c r="F53" s="24"/>
      <c r="G53" s="28"/>
      <c r="H53" s="24"/>
      <c r="I53" s="24"/>
      <c r="J53" s="24"/>
      <c r="K53" s="25" t="s">
        <v>3</v>
      </c>
      <c r="L53" s="38">
        <f>SUM(L8:L52)</f>
        <v>176495.22999999992</v>
      </c>
      <c r="M53" s="25" t="s">
        <v>3</v>
      </c>
      <c r="N53" s="21" t="e">
        <f>SUBTOTAL(9,#REF!)</f>
        <v>#REF!</v>
      </c>
      <c r="O53" s="15" t="s">
        <v>20</v>
      </c>
    </row>
    <row r="54" spans="1:15" ht="25.5" customHeight="1">
      <c r="A54" s="53" t="s">
        <v>19</v>
      </c>
      <c r="B54" s="54"/>
      <c r="C54" s="54"/>
      <c r="D54" s="54"/>
      <c r="E54" s="54"/>
      <c r="F54" s="54"/>
      <c r="G54" s="54"/>
      <c r="H54" s="54"/>
      <c r="I54" s="26"/>
      <c r="J54" s="26"/>
      <c r="K54" s="26"/>
      <c r="L54" s="39">
        <v>211794.25</v>
      </c>
      <c r="M54" s="26"/>
      <c r="N54" s="27" t="e">
        <f>N53*1.2</f>
        <v>#REF!</v>
      </c>
      <c r="O54" s="14" t="s">
        <v>32</v>
      </c>
    </row>
    <row r="55" spans="1:15" s="7" customFormat="1" ht="23.25" customHeight="1">
      <c r="A55" s="49" t="s">
        <v>1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ht="15.75">
      <c r="A56" s="48" t="s">
        <v>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1:15" ht="15.75">
      <c r="A57" s="48" t="s">
        <v>8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1:15" ht="15.75">
      <c r="A58" s="48" t="s">
        <v>28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1:16" ht="60" customHeight="1">
      <c r="A59" s="48" t="s">
        <v>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16"/>
    </row>
    <row r="60" spans="1:12" ht="28.5" customHeight="1">
      <c r="A60" s="47" t="s">
        <v>21</v>
      </c>
      <c r="B60" s="47"/>
      <c r="C60" s="47"/>
      <c r="D60" s="47"/>
      <c r="E60" s="47"/>
      <c r="F60" s="17"/>
      <c r="G60" s="18"/>
      <c r="H60" s="18"/>
      <c r="I60" s="3"/>
      <c r="J60" s="18" t="s">
        <v>22</v>
      </c>
      <c r="K60" s="19"/>
      <c r="L60" s="19"/>
    </row>
    <row r="61" spans="1:12" ht="28.5" customHeight="1">
      <c r="A61" s="58" t="s">
        <v>23</v>
      </c>
      <c r="B61" s="58" t="s">
        <v>24</v>
      </c>
      <c r="C61" s="58"/>
      <c r="D61" s="58"/>
      <c r="E61" s="58"/>
      <c r="F61" s="59" t="s">
        <v>25</v>
      </c>
      <c r="G61" s="59"/>
      <c r="H61" s="59"/>
      <c r="I61" s="3"/>
      <c r="J61" s="19"/>
      <c r="K61" s="19"/>
      <c r="L61" s="19"/>
    </row>
    <row r="62" spans="4:13" ht="15">
      <c r="D62" s="3"/>
      <c r="E62" s="6"/>
      <c r="F62" s="3"/>
      <c r="G62" s="3"/>
      <c r="H62" s="3"/>
      <c r="I62" s="3"/>
      <c r="J62" s="3"/>
      <c r="K62" s="3"/>
      <c r="L62" s="3"/>
      <c r="M62" s="7"/>
    </row>
  </sheetData>
  <sheetProtection/>
  <autoFilter ref="A7:O53"/>
  <mergeCells count="26">
    <mergeCell ref="A61:E61"/>
    <mergeCell ref="F61:H61"/>
    <mergeCell ref="F5:F6"/>
    <mergeCell ref="I5:I6"/>
    <mergeCell ref="G5:H5"/>
    <mergeCell ref="K4:K6"/>
    <mergeCell ref="L4:L6"/>
    <mergeCell ref="A54:H54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60:E60"/>
    <mergeCell ref="A59:O59"/>
    <mergeCell ref="A58:O58"/>
    <mergeCell ref="A55:O55"/>
    <mergeCell ref="A57:O57"/>
    <mergeCell ref="A56:O56"/>
    <mergeCell ref="C5:C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2019-12-26T14:15:52Z</dcterms:modified>
  <cp:category/>
  <cp:version/>
  <cp:contentType/>
  <cp:contentStatus/>
</cp:coreProperties>
</file>