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definedNames>
    <definedName name="_xlnm._FilterDatabase" localSheetId="0" hidden="1">'РНХн'!$A$7:$N$12</definedName>
    <definedName name="_xlnm.Print_Area" localSheetId="0">'РНХн'!$A$1:$N$20</definedName>
  </definedNames>
  <calcPr fullCalcOnLoad="1"/>
</workbook>
</file>

<file path=xl/sharedStrings.xml><?xml version="1.0" encoding="utf-8"?>
<sst xmlns="http://schemas.openxmlformats.org/spreadsheetml/2006/main" count="47" uniqueCount="39">
  <si>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</si>
  <si>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</si>
  <si>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</si>
  <si>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</si>
  <si>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</si>
  <si>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</si>
  <si>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</si>
  <si>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</si>
  <si>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</si>
  <si>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</si>
  <si>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</si>
  <si>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</si>
  <si>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</si>
  <si>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</si>
  <si>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</si>
  <si>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</si>
  <si>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</si>
  <si>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</si>
  <si>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</si>
  <si>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</si>
  <si>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</si>
  <si>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</si>
  <si>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</si>
  <si>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МП</t>
  </si>
  <si>
    <t xml:space="preserve">АО «НК НПЗ» </t>
  </si>
  <si>
    <t>3. Лот неделимый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</si>
  <si>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</si>
  <si>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</si>
  <si>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</si>
  <si>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</si>
  <si>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АДСОРБЕР Y- 705</t>
  </si>
  <si>
    <t>ШТ</t>
  </si>
  <si>
    <t>030046</t>
  </si>
  <si>
    <t>АДСОРБЕР V-703</t>
  </si>
  <si>
    <t>030047</t>
  </si>
  <si>
    <t>АДСОРБЕР V 704</t>
  </si>
  <si>
    <t>030048</t>
  </si>
  <si>
    <t>АДСОРБЕР V 706</t>
  </si>
  <si>
    <t>Лот № 2020-9Л Адсорберы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</si>
</sst>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5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4" fontId="4" fillId="34" borderId="10" xfId="0" applyNumberFormat="1" applyFont="1" applyFill="1" applyBorder="1" applyAlignment="1">
      <alignment vertical="center" wrapText="1"/>
    </xf>
    <xf numFmtId="171" fontId="1" fillId="34" borderId="10" xfId="64" applyFont="1" applyFill="1" applyBorder="1" applyAlignment="1">
      <alignment horizontal="right" vertical="center" wrapText="1"/>
    </xf>
    <xf numFmtId="0" fontId="53" fillId="35" borderId="10" xfId="0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43" fontId="54" fillId="34" borderId="10" xfId="67" applyFont="1" applyFill="1" applyBorder="1" applyAlignment="1">
      <alignment horizontal="center" vertical="center" wrapText="1"/>
    </xf>
    <xf numFmtId="43" fontId="51" fillId="34" borderId="10" xfId="0" applyNumberFormat="1" applyFont="1" applyFill="1" applyBorder="1" applyAlignment="1">
      <alignment horizontal="center" vertical="center" wrapText="1"/>
    </xf>
    <xf numFmtId="0" fontId="54" fillId="35" borderId="10" xfId="0" applyFont="1" applyFill="1" applyBorder="1" applyAlignment="1">
      <alignment horizontal="center" vertical="center" wrapText="1"/>
    </xf>
    <xf numFmtId="0" fontId="54" fillId="35" borderId="10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8" xfId="0" applyFont="1" applyBorder="1" applyAlignment="1">
      <alignment horizontal="left" vertical="center" wrapText="1"/>
    </xf>
    <xf numFmtId="0" fontId="1" fillId="34" borderId="15" xfId="55" applyFont="1" applyFill="1" applyBorder="1" applyAlignment="1">
      <alignment horizontal="center" vertical="center" wrapText="1"/>
      <protection/>
    </xf>
    <xf numFmtId="0" fontId="1" fillId="34" borderId="16" xfId="55" applyFont="1" applyFill="1" applyBorder="1" applyAlignment="1">
      <alignment horizontal="center" vertical="center" wrapText="1"/>
      <protection/>
    </xf>
    <xf numFmtId="0" fontId="1" fillId="34" borderId="17" xfId="55" applyFont="1" applyFill="1" applyBorder="1" applyAlignment="1">
      <alignment horizontal="center" vertical="center" wrapText="1"/>
      <protection/>
    </xf>
    <xf numFmtId="43" fontId="1" fillId="34" borderId="15" xfId="67" applyFont="1" applyFill="1" applyBorder="1" applyAlignment="1">
      <alignment horizontal="center" vertical="center" wrapText="1"/>
    </xf>
    <xf numFmtId="43" fontId="1" fillId="34" borderId="16" xfId="67" applyFont="1" applyFill="1" applyBorder="1" applyAlignment="1">
      <alignment horizontal="center" vertical="center" wrapText="1"/>
    </xf>
    <xf numFmtId="43" fontId="1" fillId="34" borderId="17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view="pageBreakPreview" zoomScaleSheetLayoutView="100" workbookViewId="0" topLeftCell="A1">
      <selection activeCell="A3" sqref="A3"/>
    </sheetView>
  </sheetViews>
  <sheetFormatPr defaultColWidth="7.00390625" defaultRowHeight="12.75"/>
  <cols>
    <col min="1" max="1" width="4.625" style="1" customWidth="1"/>
    <col min="2" max="2" width="10.625" style="1" customWidth="1"/>
    <col min="3" max="3" width="43.375" style="2" bestFit="1" customWidth="1"/>
    <col min="4" max="4" width="6.125" style="1" customWidth="1"/>
    <col min="5" max="5" width="9.375" style="2" bestFit="1" customWidth="1"/>
    <col min="6" max="6" width="18.625" style="2" customWidth="1"/>
    <col min="7" max="7" width="6.75390625" style="2" bestFit="1" customWidth="1"/>
    <col min="8" max="8" width="10.75390625" style="2" hidden="1" customWidth="1"/>
    <col min="9" max="9" width="14.125" style="2" hidden="1" customWidth="1"/>
    <col min="10" max="10" width="14.375" style="2" customWidth="1"/>
    <col min="11" max="11" width="17.875" style="2" customWidth="1"/>
    <col min="12" max="12" width="23.25390625" style="2" customWidth="1"/>
    <col min="13" max="13" width="22.875" style="2" customWidth="1"/>
    <col min="14" max="14" width="16.375" style="2" customWidth="1"/>
    <col min="15" max="16384" width="7.00390625" style="2" customWidth="1"/>
  </cols>
  <sheetData>
    <row r="1" spans="1:14" ht="27" customHeight="1">
      <c r="A1" s="36" t="s">
        <v>24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27" customHeight="1">
      <c r="A2" s="37" t="s">
        <v>38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15.75" customHeight="1">
      <c r="A3" s="12"/>
      <c r="B3" s="11"/>
      <c r="C3" s="11"/>
      <c r="D3" s="11"/>
      <c r="E3" s="11"/>
      <c r="F3" s="11"/>
      <c r="G3" s="11"/>
      <c r="H3" s="11"/>
      <c r="I3" s="11"/>
      <c r="J3" s="11"/>
      <c r="K3" s="11"/>
      <c r="L3" s="20" t="s">
        <v>15</v>
      </c>
      <c r="M3" s="12"/>
      <c r="N3" s="12"/>
    </row>
    <row r="4" spans="1:14" s="3" customFormat="1" ht="22.5" customHeight="1">
      <c r="A4" s="45" t="s">
        <v>0</v>
      </c>
      <c r="B4" s="38"/>
      <c r="C4" s="38"/>
      <c r="D4" s="38"/>
      <c r="E4" s="38"/>
      <c r="F4" s="38"/>
      <c r="G4" s="38"/>
      <c r="H4" s="38"/>
      <c r="I4" s="39"/>
      <c r="J4" s="51" t="s">
        <v>26</v>
      </c>
      <c r="K4" s="54" t="s">
        <v>27</v>
      </c>
      <c r="L4" s="40" t="s">
        <v>16</v>
      </c>
      <c r="M4" s="40" t="s">
        <v>17</v>
      </c>
      <c r="N4" s="40" t="s">
        <v>3</v>
      </c>
    </row>
    <row r="5" spans="1:14" s="3" customFormat="1" ht="25.5" customHeight="1">
      <c r="A5" s="46"/>
      <c r="B5" s="40" t="s">
        <v>28</v>
      </c>
      <c r="C5" s="40" t="s">
        <v>14</v>
      </c>
      <c r="D5" s="40" t="s">
        <v>9</v>
      </c>
      <c r="E5" s="40" t="s">
        <v>10</v>
      </c>
      <c r="F5" s="57" t="s">
        <v>11</v>
      </c>
      <c r="G5" s="39"/>
      <c r="H5" s="40" t="s">
        <v>12</v>
      </c>
      <c r="I5" s="40" t="s">
        <v>13</v>
      </c>
      <c r="J5" s="52"/>
      <c r="K5" s="55"/>
      <c r="L5" s="41"/>
      <c r="M5" s="41"/>
      <c r="N5" s="41"/>
    </row>
    <row r="6" spans="1:14" s="3" customFormat="1" ht="26.25" customHeight="1">
      <c r="A6" s="47"/>
      <c r="B6" s="42"/>
      <c r="C6" s="42"/>
      <c r="D6" s="42"/>
      <c r="E6" s="42"/>
      <c r="F6" s="10" t="s">
        <v>4</v>
      </c>
      <c r="G6" s="10" t="s">
        <v>5</v>
      </c>
      <c r="H6" s="42"/>
      <c r="I6" s="42"/>
      <c r="J6" s="53"/>
      <c r="K6" s="56"/>
      <c r="L6" s="42"/>
      <c r="M6" s="42"/>
      <c r="N6" s="42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/>
      <c r="K7" s="9"/>
      <c r="L7" s="8">
        <v>10</v>
      </c>
      <c r="M7" s="8">
        <v>11</v>
      </c>
      <c r="N7" s="9">
        <v>14</v>
      </c>
    </row>
    <row r="8" spans="1:14" s="5" customFormat="1" ht="14.25" customHeight="1">
      <c r="A8" s="30">
        <v>1</v>
      </c>
      <c r="B8" s="34">
        <v>30479</v>
      </c>
      <c r="C8" s="35" t="s">
        <v>30</v>
      </c>
      <c r="D8" s="34" t="s">
        <v>31</v>
      </c>
      <c r="E8" s="35">
        <v>1</v>
      </c>
      <c r="F8" s="29" t="s">
        <v>24</v>
      </c>
      <c r="G8" s="34">
        <v>36</v>
      </c>
      <c r="H8" s="9"/>
      <c r="I8" s="9"/>
      <c r="J8" s="32">
        <v>809091</v>
      </c>
      <c r="K8" s="33">
        <f>J8*E8</f>
        <v>809091</v>
      </c>
      <c r="L8" s="8"/>
      <c r="M8" s="31"/>
      <c r="N8" s="9"/>
    </row>
    <row r="9" spans="1:14" s="5" customFormat="1" ht="14.25" customHeight="1">
      <c r="A9" s="30">
        <v>2</v>
      </c>
      <c r="B9" s="34" t="s">
        <v>32</v>
      </c>
      <c r="C9" s="35" t="s">
        <v>33</v>
      </c>
      <c r="D9" s="34" t="s">
        <v>31</v>
      </c>
      <c r="E9" s="35">
        <v>1</v>
      </c>
      <c r="F9" s="29" t="s">
        <v>24</v>
      </c>
      <c r="G9" s="34">
        <v>36</v>
      </c>
      <c r="H9" s="9"/>
      <c r="I9" s="9"/>
      <c r="J9" s="32">
        <v>672206.37</v>
      </c>
      <c r="K9" s="33">
        <f>J9*E9</f>
        <v>672206.37</v>
      </c>
      <c r="L9" s="8"/>
      <c r="M9" s="31"/>
      <c r="N9" s="9"/>
    </row>
    <row r="10" spans="1:14" s="5" customFormat="1" ht="14.25" customHeight="1">
      <c r="A10" s="30">
        <v>3</v>
      </c>
      <c r="B10" s="34" t="s">
        <v>34</v>
      </c>
      <c r="C10" s="35" t="s">
        <v>35</v>
      </c>
      <c r="D10" s="34" t="s">
        <v>31</v>
      </c>
      <c r="E10" s="35">
        <v>1</v>
      </c>
      <c r="F10" s="29" t="s">
        <v>24</v>
      </c>
      <c r="G10" s="34">
        <v>36</v>
      </c>
      <c r="H10" s="9"/>
      <c r="I10" s="9"/>
      <c r="J10" s="32">
        <v>672206.37</v>
      </c>
      <c r="K10" s="33">
        <f>J10*E10</f>
        <v>672206.37</v>
      </c>
      <c r="L10" s="8"/>
      <c r="M10" s="31"/>
      <c r="N10" s="9"/>
    </row>
    <row r="11" spans="1:14" s="5" customFormat="1" ht="14.25" customHeight="1">
      <c r="A11" s="30">
        <v>4</v>
      </c>
      <c r="B11" s="34" t="s">
        <v>36</v>
      </c>
      <c r="C11" s="35" t="s">
        <v>37</v>
      </c>
      <c r="D11" s="34" t="s">
        <v>31</v>
      </c>
      <c r="E11" s="35">
        <v>1</v>
      </c>
      <c r="F11" s="29" t="s">
        <v>24</v>
      </c>
      <c r="G11" s="34">
        <v>36</v>
      </c>
      <c r="H11" s="9"/>
      <c r="I11" s="9"/>
      <c r="J11" s="32">
        <v>672206.37</v>
      </c>
      <c r="K11" s="33">
        <f>J11*E11</f>
        <v>672206.37</v>
      </c>
      <c r="L11" s="8"/>
      <c r="M11" s="31"/>
      <c r="N11" s="9"/>
    </row>
    <row r="12" spans="1:14" s="4" customFormat="1" ht="16.5" customHeight="1">
      <c r="A12" s="21"/>
      <c r="B12" s="22"/>
      <c r="C12" s="22"/>
      <c r="D12" s="22"/>
      <c r="E12" s="22"/>
      <c r="F12" s="26"/>
      <c r="G12" s="22"/>
      <c r="H12" s="22"/>
      <c r="I12" s="22"/>
      <c r="J12" s="23" t="s">
        <v>2</v>
      </c>
      <c r="K12" s="27">
        <f>SUM(K8:K11)</f>
        <v>2825710.1100000003</v>
      </c>
      <c r="L12" s="23" t="s">
        <v>2</v>
      </c>
      <c r="M12" s="19" t="e">
        <f>SUBTOTAL(9,#REF!)</f>
        <v>#REF!</v>
      </c>
      <c r="N12" s="14" t="s">
        <v>19</v>
      </c>
    </row>
    <row r="13" spans="1:14" ht="25.5" customHeight="1">
      <c r="A13" s="57" t="s">
        <v>18</v>
      </c>
      <c r="B13" s="38"/>
      <c r="C13" s="38"/>
      <c r="D13" s="38"/>
      <c r="E13" s="38"/>
      <c r="F13" s="38"/>
      <c r="G13" s="38"/>
      <c r="H13" s="24"/>
      <c r="I13" s="24"/>
      <c r="J13" s="24"/>
      <c r="K13" s="28">
        <f>ROUND(K12*1.2,2)</f>
        <v>3390852.13</v>
      </c>
      <c r="L13" s="24"/>
      <c r="M13" s="25" t="e">
        <f>M12*1.2</f>
        <v>#REF!</v>
      </c>
      <c r="N13" s="13" t="s">
        <v>29</v>
      </c>
    </row>
    <row r="14" spans="1:14" s="7" customFormat="1" ht="23.25" customHeight="1">
      <c r="A14" s="50" t="s">
        <v>1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</row>
    <row r="15" spans="1:14" ht="15.75" customHeight="1">
      <c r="A15" s="49" t="s">
        <v>6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</row>
    <row r="16" spans="1:14" ht="15.75" customHeight="1">
      <c r="A16" s="49" t="s">
        <v>7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</row>
    <row r="17" spans="1:14" ht="15.75" customHeight="1">
      <c r="A17" s="49" t="s">
        <v>25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</row>
    <row r="18" spans="1:15" ht="60" customHeight="1">
      <c r="A18" s="49" t="s">
        <v>8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15"/>
    </row>
    <row r="19" spans="1:11" ht="28.5" customHeight="1">
      <c r="A19" s="48" t="s">
        <v>20</v>
      </c>
      <c r="B19" s="48"/>
      <c r="C19" s="48"/>
      <c r="D19" s="48"/>
      <c r="E19" s="16"/>
      <c r="F19" s="17"/>
      <c r="G19" s="17"/>
      <c r="H19" s="3"/>
      <c r="I19" s="17" t="s">
        <v>21</v>
      </c>
      <c r="J19" s="18"/>
      <c r="K19" s="18"/>
    </row>
    <row r="20" spans="1:11" ht="28.5" customHeight="1">
      <c r="A20" s="43" t="s">
        <v>22</v>
      </c>
      <c r="B20" s="43"/>
      <c r="C20" s="43"/>
      <c r="D20" s="43"/>
      <c r="E20" s="44" t="s">
        <v>23</v>
      </c>
      <c r="F20" s="44"/>
      <c r="G20" s="44"/>
      <c r="H20" s="3"/>
      <c r="I20" s="18"/>
      <c r="J20" s="18"/>
      <c r="K20" s="18"/>
    </row>
    <row r="21" spans="3:12" ht="15">
      <c r="C21" s="3"/>
      <c r="D21" s="6"/>
      <c r="E21" s="3"/>
      <c r="F21" s="3"/>
      <c r="G21" s="3"/>
      <c r="H21" s="3"/>
      <c r="I21" s="3"/>
      <c r="J21" s="3"/>
      <c r="K21" s="3"/>
      <c r="L21" s="7"/>
    </row>
  </sheetData>
  <sheetProtection/>
  <autoFilter ref="A7:N12"/>
  <mergeCells count="25">
    <mergeCell ref="K4:K6"/>
    <mergeCell ref="A13:G13"/>
    <mergeCell ref="F5:G5"/>
    <mergeCell ref="E5:E6"/>
    <mergeCell ref="B5:B6"/>
    <mergeCell ref="A18:N18"/>
    <mergeCell ref="A17:N17"/>
    <mergeCell ref="A14:N14"/>
    <mergeCell ref="A16:N16"/>
    <mergeCell ref="A15:N15"/>
    <mergeCell ref="D5:D6"/>
    <mergeCell ref="I5:I6"/>
    <mergeCell ref="L4:L6"/>
    <mergeCell ref="J4:J6"/>
    <mergeCell ref="H5:H6"/>
    <mergeCell ref="A1:N1"/>
    <mergeCell ref="A2:N2"/>
    <mergeCell ref="B4:I4"/>
    <mergeCell ref="M4:M6"/>
    <mergeCell ref="N4:N6"/>
    <mergeCell ref="A20:D20"/>
    <mergeCell ref="E20:G20"/>
    <mergeCell ref="C5:C6"/>
    <mergeCell ref="A4:A6"/>
    <mergeCell ref="A19:D19"/>
  </mergeCell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Новиков Александр Александрович</cp:lastModifiedBy>
  <cp:lastPrinted>2018-05-04T08:00:17Z</cp:lastPrinted>
  <dcterms:created xsi:type="dcterms:W3CDTF">2007-10-31T07:05:54Z</dcterms:created>
  <dcterms:modified xsi:type="dcterms:W3CDTF">2020-03-13T06:00:07Z</dcterms:modified>
  <cp:category/>
  <cp:version/>
  <cp:contentType/>
  <cp:contentStatus/>
</cp:coreProperties>
</file>