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90" windowWidth="25815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Лист1!$A$1:$K$40</definedName>
  </definedNames>
  <calcPr calcId="152511"/>
</workbook>
</file>

<file path=xl/calcChain.xml><?xml version="1.0" encoding="utf-8"?>
<calcChain xmlns="http://schemas.openxmlformats.org/spreadsheetml/2006/main">
  <c r="H41" i="1" l="1"/>
  <c r="H14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6" i="1"/>
  <c r="G13" i="1"/>
  <c r="G12" i="1"/>
  <c r="G11" i="1"/>
  <c r="G10" i="1"/>
  <c r="G9" i="1"/>
  <c r="G8" i="1"/>
  <c r="G7" i="1"/>
  <c r="G6" i="1"/>
  <c r="E41" i="1" l="1"/>
  <c r="E14" i="1"/>
  <c r="H6" i="1" l="1"/>
  <c r="H7" i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<sst xmlns="http://schemas.openxmlformats.org/spreadsheetml/2006/main" count="229" uniqueCount="112">
  <si>
    <t>Наименование МТР</t>
  </si>
  <si>
    <t>Номенклатурный         номер</t>
  </si>
  <si>
    <t>Ед. изм.</t>
  </si>
  <si>
    <t>Количество</t>
  </si>
  <si>
    <t>Место нахождения</t>
  </si>
  <si>
    <t>Приложение № 1</t>
  </si>
  <si>
    <t>ТРУБА СТ.Х17Н10Т 160Х10</t>
  </si>
  <si>
    <t>ТРУБА СТ. 12Х18Н10Т 168Х12</t>
  </si>
  <si>
    <t>ТРУБА СТ. 12Х18Н10Т 180х30</t>
  </si>
  <si>
    <t>1315000003</t>
  </si>
  <si>
    <t>1311000001</t>
  </si>
  <si>
    <t>1315000004</t>
  </si>
  <si>
    <t>м</t>
  </si>
  <si>
    <t>г. Ангарск АО "АНХК" склад № 107 СЭУ</t>
  </si>
  <si>
    <t>шт</t>
  </si>
  <si>
    <t>труба 127х30 ст.20</t>
  </si>
  <si>
    <t>1351000002</t>
  </si>
  <si>
    <t>труба 155х9 ст. 15Х5М</t>
  </si>
  <si>
    <t>1327000001</t>
  </si>
  <si>
    <t>труба 273х20 ст.Х1МФ</t>
  </si>
  <si>
    <t>1311000003</t>
  </si>
  <si>
    <t>Труба 57х6 ст.10Х17Н13м2Т</t>
  </si>
  <si>
    <t>1367000003</t>
  </si>
  <si>
    <t>г. Ангарск АО "АНХК" склад № 102 СЭУ</t>
  </si>
  <si>
    <t>0014501000</t>
  </si>
  <si>
    <t>0030801001</t>
  </si>
  <si>
    <t>0030647002</t>
  </si>
  <si>
    <t>0005303000</t>
  </si>
  <si>
    <t>0030632000</t>
  </si>
  <si>
    <t>0001710043</t>
  </si>
  <si>
    <t>0001711005</t>
  </si>
  <si>
    <t>0042004004</t>
  </si>
  <si>
    <t>0004199001</t>
  </si>
  <si>
    <t>0002313009</t>
  </si>
  <si>
    <t>0011015001</t>
  </si>
  <si>
    <t>0014501002</t>
  </si>
  <si>
    <t>0031455001</t>
  </si>
  <si>
    <t>0050202200</t>
  </si>
  <si>
    <t>0050811002</t>
  </si>
  <si>
    <t>0001711076</t>
  </si>
  <si>
    <t>0001711077</t>
  </si>
  <si>
    <t>0051201062</t>
  </si>
  <si>
    <t>0004606010</t>
  </si>
  <si>
    <t>0030204001</t>
  </si>
  <si>
    <t>0005301007</t>
  </si>
  <si>
    <t>0001710045</t>
  </si>
  <si>
    <t>0002301005</t>
  </si>
  <si>
    <t>0001710047</t>
  </si>
  <si>
    <t>0001710001</t>
  </si>
  <si>
    <t>БЛОК ТЕЛЕЖКИ   Д-200</t>
  </si>
  <si>
    <t>ВАЛ  СД/32</t>
  </si>
  <si>
    <t>ВАЛ 1787 Н-С 10НГД-13Х3</t>
  </si>
  <si>
    <t>ВАЛ НАСОСА</t>
  </si>
  <si>
    <t>ВАЛ Н-С 8НД9Х3</t>
  </si>
  <si>
    <t>ВТУЛКА 1 СТ. К-Р 55В</t>
  </si>
  <si>
    <t>Гайка шторка 4ГГ СТ.35</t>
  </si>
  <si>
    <t>ГИЛЬЗА</t>
  </si>
  <si>
    <t>ГОРЕЛКА ГАЗОВАЯ</t>
  </si>
  <si>
    <t>ЗАГОТОВКА КОЛЕЦ</t>
  </si>
  <si>
    <t>КОЛЕСО   РАБОЧЕЕ</t>
  </si>
  <si>
    <t>КОЛЬЦО ПОРШН.Ш СТ.(4-ПК) З.5100519 СЧ.24</t>
  </si>
  <si>
    <t>КОЛЬЦО САЛЬНИКА АДК-73/40</t>
  </si>
  <si>
    <t>КОМПЕНСАТОР КО1-200-6,3Х3/1-Ш</t>
  </si>
  <si>
    <t>ЛОПАСТИ ВЕНТИЛЯТОРА АВЗ</t>
  </si>
  <si>
    <t>НАПРАВ.НАГНЕТ.КЛАПАНА 4ГГ СТ.40Л</t>
  </si>
  <si>
    <t>НАПРАВЛ.ВСАСЫВ.КЛАПАНА 4ГГ</t>
  </si>
  <si>
    <t>ПАЛЕЦ СТ.35 З.Н5041238  ЧЕРТ.ВГ47-О326</t>
  </si>
  <si>
    <t>ПЛУНЖЕР Ф 55 ТРИПЛЕКС НАСОСА</t>
  </si>
  <si>
    <t>РАБ.КОЛЕСО Н-С 22НДС</t>
  </si>
  <si>
    <t>РЕКОНСТРУКЦИЯ УЗЛА НИЖНЕГО ПОДШ.Н-С   "ПЕЛИТЦ"</t>
  </si>
  <si>
    <t>СЕДЛО  КЛАПАНА 55В СТ.40ХЛ</t>
  </si>
  <si>
    <t>СЕДЛО  К-РА ЭСЛИНГЕН</t>
  </si>
  <si>
    <t>СЕДЛО КЛАПАНА</t>
  </si>
  <si>
    <t>СОЕДИНИТЕЛЬНАЯ МУФТА  К-Р 55В СТ.35СП</t>
  </si>
  <si>
    <t>г. Ангарск АО "АНХК" склад № 25 СЭУ</t>
  </si>
  <si>
    <t>Трубы п/эт. на 65</t>
  </si>
  <si>
    <t>2250110635</t>
  </si>
  <si>
    <t>Учетная цена, руб.</t>
  </si>
  <si>
    <t>Период приобретения</t>
  </si>
  <si>
    <t>31.12.1997</t>
  </si>
  <si>
    <t>31.08.2004</t>
  </si>
  <si>
    <t>30.09.2005</t>
  </si>
  <si>
    <t>23.03.1998</t>
  </si>
  <si>
    <t>11.03.1998</t>
  </si>
  <si>
    <t>31.10.2010</t>
  </si>
  <si>
    <t>20.09.2000</t>
  </si>
  <si>
    <t>08.11.1999</t>
  </si>
  <si>
    <t>03.04.2002</t>
  </si>
  <si>
    <t>24.02.1998</t>
  </si>
  <si>
    <t>03.03.1998</t>
  </si>
  <si>
    <t>2</t>
  </si>
  <si>
    <t>3</t>
  </si>
  <si>
    <t>4</t>
  </si>
  <si>
    <t>5</t>
  </si>
  <si>
    <t>6</t>
  </si>
  <si>
    <t>9</t>
  </si>
  <si>
    <t>10</t>
  </si>
  <si>
    <t>11</t>
  </si>
  <si>
    <t>Техническая документация</t>
  </si>
  <si>
    <t>Отсутствует</t>
  </si>
  <si>
    <t>Базис отгрузки: Иркутская обл., г.Ангарск, тер. АО "АНХК"</t>
  </si>
  <si>
    <t>Цена реализации в т.ч. НДС (20%) руб. за ед. изм.</t>
  </si>
  <si>
    <t>Сумма реализации в т.ч. НДС (20%), руб.</t>
  </si>
  <si>
    <t>белый пластик хранится в складе.</t>
  </si>
  <si>
    <t>№ п/п</t>
  </si>
  <si>
    <t>Лот № 1 Невостребованные ликвидные МТР (трубы)</t>
  </si>
  <si>
    <t>Лот № 2 Невостребованные ликвидные МТР (запасные части к оборудованию)</t>
  </si>
  <si>
    <t>Итого по лоту № 2:</t>
  </si>
  <si>
    <t>Итого по лоту № 1:</t>
  </si>
  <si>
    <t>Перечень невостребованных ликвидных МТР (трубы, запасные части к оборудованию)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</si>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</sst>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0" borderId="0" xfId="0" applyFont="1"/>
    <xf numFmtId="0" fontId="4" fillId="2" borderId="0" xfId="0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2" borderId="2" xfId="0" quotePrefix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abSelected="1" zoomScale="80" zoomScaleNormal="80" workbookViewId="0">
      <selection activeCell="H14" sqref="H14"/>
    </sheetView>
  </sheetViews>
  <sheetFormatPr defaultRowHeight="15" x14ac:dyDescent="0.25"/>
  <cols>
    <col min="1" max="1" width="8.7109375" customWidth="1"/>
    <col min="2" max="2" width="34" customWidth="1"/>
    <col min="3" max="3" width="18.42578125" style="2" customWidth="1"/>
    <col min="4" max="4" width="11.28515625" style="2" customWidth="1"/>
    <col min="5" max="5" width="14" style="3" customWidth="1"/>
    <col min="6" max="10" width="19.140625" style="3" customWidth="1"/>
    <col min="11" max="11" width="48.140625" style="3" customWidth="1"/>
    <col min="253" max="253" width="3.5703125" customWidth="1"/>
    <col min="254" max="254" width="10.5703125" customWidth="1"/>
    <col min="255" max="255" width="31.5703125" customWidth="1"/>
    <col min="256" max="256" width="22.28515625" customWidth="1"/>
    <col min="257" max="257" width="18.42578125" customWidth="1"/>
    <col min="258" max="258" width="7.85546875" customWidth="1"/>
    <col min="259" max="259" width="11.28515625" customWidth="1"/>
    <col min="260" max="261" width="13.7109375" customWidth="1"/>
    <col min="262" max="262" width="12.85546875" customWidth="1"/>
    <col min="263" max="263" width="14.140625" customWidth="1"/>
    <col min="264" max="264" width="13.5703125" customWidth="1"/>
    <col min="265" max="265" width="12.7109375" customWidth="1"/>
    <col min="509" max="509" width="3.5703125" customWidth="1"/>
    <col min="510" max="510" width="10.5703125" customWidth="1"/>
    <col min="511" max="511" width="31.5703125" customWidth="1"/>
    <col min="512" max="512" width="22.28515625" customWidth="1"/>
    <col min="513" max="513" width="18.42578125" customWidth="1"/>
    <col min="514" max="514" width="7.85546875" customWidth="1"/>
    <col min="515" max="515" width="11.28515625" customWidth="1"/>
    <col min="516" max="517" width="13.7109375" customWidth="1"/>
    <col min="518" max="518" width="12.85546875" customWidth="1"/>
    <col min="519" max="519" width="14.140625" customWidth="1"/>
    <col min="520" max="520" width="13.5703125" customWidth="1"/>
    <col min="521" max="521" width="12.7109375" customWidth="1"/>
    <col min="765" max="765" width="3.5703125" customWidth="1"/>
    <col min="766" max="766" width="10.5703125" customWidth="1"/>
    <col min="767" max="767" width="31.5703125" customWidth="1"/>
    <col min="768" max="768" width="22.28515625" customWidth="1"/>
    <col min="769" max="769" width="18.42578125" customWidth="1"/>
    <col min="770" max="770" width="7.85546875" customWidth="1"/>
    <col min="771" max="771" width="11.28515625" customWidth="1"/>
    <col min="772" max="773" width="13.7109375" customWidth="1"/>
    <col min="774" max="774" width="12.85546875" customWidth="1"/>
    <col min="775" max="775" width="14.140625" customWidth="1"/>
    <col min="776" max="776" width="13.5703125" customWidth="1"/>
    <col min="777" max="777" width="12.7109375" customWidth="1"/>
    <col min="1021" max="1021" width="3.5703125" customWidth="1"/>
    <col min="1022" max="1022" width="10.5703125" customWidth="1"/>
    <col min="1023" max="1023" width="31.5703125" customWidth="1"/>
    <col min="1024" max="1024" width="22.28515625" customWidth="1"/>
    <col min="1025" max="1025" width="18.42578125" customWidth="1"/>
    <col min="1026" max="1026" width="7.85546875" customWidth="1"/>
    <col min="1027" max="1027" width="11.28515625" customWidth="1"/>
    <col min="1028" max="1029" width="13.7109375" customWidth="1"/>
    <col min="1030" max="1030" width="12.85546875" customWidth="1"/>
    <col min="1031" max="1031" width="14.140625" customWidth="1"/>
    <col min="1032" max="1032" width="13.5703125" customWidth="1"/>
    <col min="1033" max="1033" width="12.7109375" customWidth="1"/>
    <col min="1277" max="1277" width="3.5703125" customWidth="1"/>
    <col min="1278" max="1278" width="10.5703125" customWidth="1"/>
    <col min="1279" max="1279" width="31.5703125" customWidth="1"/>
    <col min="1280" max="1280" width="22.28515625" customWidth="1"/>
    <col min="1281" max="1281" width="18.42578125" customWidth="1"/>
    <col min="1282" max="1282" width="7.85546875" customWidth="1"/>
    <col min="1283" max="1283" width="11.28515625" customWidth="1"/>
    <col min="1284" max="1285" width="13.7109375" customWidth="1"/>
    <col min="1286" max="1286" width="12.85546875" customWidth="1"/>
    <col min="1287" max="1287" width="14.140625" customWidth="1"/>
    <col min="1288" max="1288" width="13.5703125" customWidth="1"/>
    <col min="1289" max="1289" width="12.7109375" customWidth="1"/>
    <col min="1533" max="1533" width="3.5703125" customWidth="1"/>
    <col min="1534" max="1534" width="10.5703125" customWidth="1"/>
    <col min="1535" max="1535" width="31.5703125" customWidth="1"/>
    <col min="1536" max="1536" width="22.28515625" customWidth="1"/>
    <col min="1537" max="1537" width="18.42578125" customWidth="1"/>
    <col min="1538" max="1538" width="7.85546875" customWidth="1"/>
    <col min="1539" max="1539" width="11.28515625" customWidth="1"/>
    <col min="1540" max="1541" width="13.7109375" customWidth="1"/>
    <col min="1542" max="1542" width="12.85546875" customWidth="1"/>
    <col min="1543" max="1543" width="14.140625" customWidth="1"/>
    <col min="1544" max="1544" width="13.5703125" customWidth="1"/>
    <col min="1545" max="1545" width="12.7109375" customWidth="1"/>
    <col min="1789" max="1789" width="3.5703125" customWidth="1"/>
    <col min="1790" max="1790" width="10.5703125" customWidth="1"/>
    <col min="1791" max="1791" width="31.5703125" customWidth="1"/>
    <col min="1792" max="1792" width="22.28515625" customWidth="1"/>
    <col min="1793" max="1793" width="18.42578125" customWidth="1"/>
    <col min="1794" max="1794" width="7.85546875" customWidth="1"/>
    <col min="1795" max="1795" width="11.28515625" customWidth="1"/>
    <col min="1796" max="1797" width="13.7109375" customWidth="1"/>
    <col min="1798" max="1798" width="12.85546875" customWidth="1"/>
    <col min="1799" max="1799" width="14.140625" customWidth="1"/>
    <col min="1800" max="1800" width="13.5703125" customWidth="1"/>
    <col min="1801" max="1801" width="12.7109375" customWidth="1"/>
    <col min="2045" max="2045" width="3.5703125" customWidth="1"/>
    <col min="2046" max="2046" width="10.5703125" customWidth="1"/>
    <col min="2047" max="2047" width="31.5703125" customWidth="1"/>
    <col min="2048" max="2048" width="22.28515625" customWidth="1"/>
    <col min="2049" max="2049" width="18.42578125" customWidth="1"/>
    <col min="2050" max="2050" width="7.85546875" customWidth="1"/>
    <col min="2051" max="2051" width="11.28515625" customWidth="1"/>
    <col min="2052" max="2053" width="13.7109375" customWidth="1"/>
    <col min="2054" max="2054" width="12.85546875" customWidth="1"/>
    <col min="2055" max="2055" width="14.140625" customWidth="1"/>
    <col min="2056" max="2056" width="13.5703125" customWidth="1"/>
    <col min="2057" max="2057" width="12.7109375" customWidth="1"/>
    <col min="2301" max="2301" width="3.5703125" customWidth="1"/>
    <col min="2302" max="2302" width="10.5703125" customWidth="1"/>
    <col min="2303" max="2303" width="31.5703125" customWidth="1"/>
    <col min="2304" max="2304" width="22.28515625" customWidth="1"/>
    <col min="2305" max="2305" width="18.42578125" customWidth="1"/>
    <col min="2306" max="2306" width="7.85546875" customWidth="1"/>
    <col min="2307" max="2307" width="11.28515625" customWidth="1"/>
    <col min="2308" max="2309" width="13.7109375" customWidth="1"/>
    <col min="2310" max="2310" width="12.85546875" customWidth="1"/>
    <col min="2311" max="2311" width="14.140625" customWidth="1"/>
    <col min="2312" max="2312" width="13.5703125" customWidth="1"/>
    <col min="2313" max="2313" width="12.7109375" customWidth="1"/>
    <col min="2557" max="2557" width="3.5703125" customWidth="1"/>
    <col min="2558" max="2558" width="10.5703125" customWidth="1"/>
    <col min="2559" max="2559" width="31.5703125" customWidth="1"/>
    <col min="2560" max="2560" width="22.28515625" customWidth="1"/>
    <col min="2561" max="2561" width="18.42578125" customWidth="1"/>
    <col min="2562" max="2562" width="7.85546875" customWidth="1"/>
    <col min="2563" max="2563" width="11.28515625" customWidth="1"/>
    <col min="2564" max="2565" width="13.7109375" customWidth="1"/>
    <col min="2566" max="2566" width="12.85546875" customWidth="1"/>
    <col min="2567" max="2567" width="14.140625" customWidth="1"/>
    <col min="2568" max="2568" width="13.5703125" customWidth="1"/>
    <col min="2569" max="2569" width="12.7109375" customWidth="1"/>
    <col min="2813" max="2813" width="3.5703125" customWidth="1"/>
    <col min="2814" max="2814" width="10.5703125" customWidth="1"/>
    <col min="2815" max="2815" width="31.5703125" customWidth="1"/>
    <col min="2816" max="2816" width="22.28515625" customWidth="1"/>
    <col min="2817" max="2817" width="18.42578125" customWidth="1"/>
    <col min="2818" max="2818" width="7.85546875" customWidth="1"/>
    <col min="2819" max="2819" width="11.28515625" customWidth="1"/>
    <col min="2820" max="2821" width="13.7109375" customWidth="1"/>
    <col min="2822" max="2822" width="12.85546875" customWidth="1"/>
    <col min="2823" max="2823" width="14.140625" customWidth="1"/>
    <col min="2824" max="2824" width="13.5703125" customWidth="1"/>
    <col min="2825" max="2825" width="12.7109375" customWidth="1"/>
    <col min="3069" max="3069" width="3.5703125" customWidth="1"/>
    <col min="3070" max="3070" width="10.5703125" customWidth="1"/>
    <col min="3071" max="3071" width="31.5703125" customWidth="1"/>
    <col min="3072" max="3072" width="22.28515625" customWidth="1"/>
    <col min="3073" max="3073" width="18.42578125" customWidth="1"/>
    <col min="3074" max="3074" width="7.85546875" customWidth="1"/>
    <col min="3075" max="3075" width="11.28515625" customWidth="1"/>
    <col min="3076" max="3077" width="13.7109375" customWidth="1"/>
    <col min="3078" max="3078" width="12.85546875" customWidth="1"/>
    <col min="3079" max="3079" width="14.140625" customWidth="1"/>
    <col min="3080" max="3080" width="13.5703125" customWidth="1"/>
    <col min="3081" max="3081" width="12.7109375" customWidth="1"/>
    <col min="3325" max="3325" width="3.5703125" customWidth="1"/>
    <col min="3326" max="3326" width="10.5703125" customWidth="1"/>
    <col min="3327" max="3327" width="31.5703125" customWidth="1"/>
    <col min="3328" max="3328" width="22.28515625" customWidth="1"/>
    <col min="3329" max="3329" width="18.42578125" customWidth="1"/>
    <col min="3330" max="3330" width="7.85546875" customWidth="1"/>
    <col min="3331" max="3331" width="11.28515625" customWidth="1"/>
    <col min="3332" max="3333" width="13.7109375" customWidth="1"/>
    <col min="3334" max="3334" width="12.85546875" customWidth="1"/>
    <col min="3335" max="3335" width="14.140625" customWidth="1"/>
    <col min="3336" max="3336" width="13.5703125" customWidth="1"/>
    <col min="3337" max="3337" width="12.7109375" customWidth="1"/>
    <col min="3581" max="3581" width="3.5703125" customWidth="1"/>
    <col min="3582" max="3582" width="10.5703125" customWidth="1"/>
    <col min="3583" max="3583" width="31.5703125" customWidth="1"/>
    <col min="3584" max="3584" width="22.28515625" customWidth="1"/>
    <col min="3585" max="3585" width="18.42578125" customWidth="1"/>
    <col min="3586" max="3586" width="7.85546875" customWidth="1"/>
    <col min="3587" max="3587" width="11.28515625" customWidth="1"/>
    <col min="3588" max="3589" width="13.7109375" customWidth="1"/>
    <col min="3590" max="3590" width="12.85546875" customWidth="1"/>
    <col min="3591" max="3591" width="14.140625" customWidth="1"/>
    <col min="3592" max="3592" width="13.5703125" customWidth="1"/>
    <col min="3593" max="3593" width="12.7109375" customWidth="1"/>
    <col min="3837" max="3837" width="3.5703125" customWidth="1"/>
    <col min="3838" max="3838" width="10.5703125" customWidth="1"/>
    <col min="3839" max="3839" width="31.5703125" customWidth="1"/>
    <col min="3840" max="3840" width="22.28515625" customWidth="1"/>
    <col min="3841" max="3841" width="18.42578125" customWidth="1"/>
    <col min="3842" max="3842" width="7.85546875" customWidth="1"/>
    <col min="3843" max="3843" width="11.28515625" customWidth="1"/>
    <col min="3844" max="3845" width="13.7109375" customWidth="1"/>
    <col min="3846" max="3846" width="12.85546875" customWidth="1"/>
    <col min="3847" max="3847" width="14.140625" customWidth="1"/>
    <col min="3848" max="3848" width="13.5703125" customWidth="1"/>
    <col min="3849" max="3849" width="12.7109375" customWidth="1"/>
    <col min="4093" max="4093" width="3.5703125" customWidth="1"/>
    <col min="4094" max="4094" width="10.5703125" customWidth="1"/>
    <col min="4095" max="4095" width="31.5703125" customWidth="1"/>
    <col min="4096" max="4096" width="22.28515625" customWidth="1"/>
    <col min="4097" max="4097" width="18.42578125" customWidth="1"/>
    <col min="4098" max="4098" width="7.85546875" customWidth="1"/>
    <col min="4099" max="4099" width="11.28515625" customWidth="1"/>
    <col min="4100" max="4101" width="13.7109375" customWidth="1"/>
    <col min="4102" max="4102" width="12.85546875" customWidth="1"/>
    <col min="4103" max="4103" width="14.140625" customWidth="1"/>
    <col min="4104" max="4104" width="13.5703125" customWidth="1"/>
    <col min="4105" max="4105" width="12.7109375" customWidth="1"/>
    <col min="4349" max="4349" width="3.5703125" customWidth="1"/>
    <col min="4350" max="4350" width="10.5703125" customWidth="1"/>
    <col min="4351" max="4351" width="31.5703125" customWidth="1"/>
    <col min="4352" max="4352" width="22.28515625" customWidth="1"/>
    <col min="4353" max="4353" width="18.42578125" customWidth="1"/>
    <col min="4354" max="4354" width="7.85546875" customWidth="1"/>
    <col min="4355" max="4355" width="11.28515625" customWidth="1"/>
    <col min="4356" max="4357" width="13.7109375" customWidth="1"/>
    <col min="4358" max="4358" width="12.85546875" customWidth="1"/>
    <col min="4359" max="4359" width="14.140625" customWidth="1"/>
    <col min="4360" max="4360" width="13.5703125" customWidth="1"/>
    <col min="4361" max="4361" width="12.7109375" customWidth="1"/>
    <col min="4605" max="4605" width="3.5703125" customWidth="1"/>
    <col min="4606" max="4606" width="10.5703125" customWidth="1"/>
    <col min="4607" max="4607" width="31.5703125" customWidth="1"/>
    <col min="4608" max="4608" width="22.28515625" customWidth="1"/>
    <col min="4609" max="4609" width="18.42578125" customWidth="1"/>
    <col min="4610" max="4610" width="7.85546875" customWidth="1"/>
    <col min="4611" max="4611" width="11.28515625" customWidth="1"/>
    <col min="4612" max="4613" width="13.7109375" customWidth="1"/>
    <col min="4614" max="4614" width="12.85546875" customWidth="1"/>
    <col min="4615" max="4615" width="14.140625" customWidth="1"/>
    <col min="4616" max="4616" width="13.5703125" customWidth="1"/>
    <col min="4617" max="4617" width="12.7109375" customWidth="1"/>
    <col min="4861" max="4861" width="3.5703125" customWidth="1"/>
    <col min="4862" max="4862" width="10.5703125" customWidth="1"/>
    <col min="4863" max="4863" width="31.5703125" customWidth="1"/>
    <col min="4864" max="4864" width="22.28515625" customWidth="1"/>
    <col min="4865" max="4865" width="18.42578125" customWidth="1"/>
    <col min="4866" max="4866" width="7.85546875" customWidth="1"/>
    <col min="4867" max="4867" width="11.28515625" customWidth="1"/>
    <col min="4868" max="4869" width="13.7109375" customWidth="1"/>
    <col min="4870" max="4870" width="12.85546875" customWidth="1"/>
    <col min="4871" max="4871" width="14.140625" customWidth="1"/>
    <col min="4872" max="4872" width="13.5703125" customWidth="1"/>
    <col min="4873" max="4873" width="12.7109375" customWidth="1"/>
    <col min="5117" max="5117" width="3.5703125" customWidth="1"/>
    <col min="5118" max="5118" width="10.5703125" customWidth="1"/>
    <col min="5119" max="5119" width="31.5703125" customWidth="1"/>
    <col min="5120" max="5120" width="22.28515625" customWidth="1"/>
    <col min="5121" max="5121" width="18.42578125" customWidth="1"/>
    <col min="5122" max="5122" width="7.85546875" customWidth="1"/>
    <col min="5123" max="5123" width="11.28515625" customWidth="1"/>
    <col min="5124" max="5125" width="13.7109375" customWidth="1"/>
    <col min="5126" max="5126" width="12.85546875" customWidth="1"/>
    <col min="5127" max="5127" width="14.140625" customWidth="1"/>
    <col min="5128" max="5128" width="13.5703125" customWidth="1"/>
    <col min="5129" max="5129" width="12.7109375" customWidth="1"/>
    <col min="5373" max="5373" width="3.5703125" customWidth="1"/>
    <col min="5374" max="5374" width="10.5703125" customWidth="1"/>
    <col min="5375" max="5375" width="31.5703125" customWidth="1"/>
    <col min="5376" max="5376" width="22.28515625" customWidth="1"/>
    <col min="5377" max="5377" width="18.42578125" customWidth="1"/>
    <col min="5378" max="5378" width="7.85546875" customWidth="1"/>
    <col min="5379" max="5379" width="11.28515625" customWidth="1"/>
    <col min="5380" max="5381" width="13.7109375" customWidth="1"/>
    <col min="5382" max="5382" width="12.85546875" customWidth="1"/>
    <col min="5383" max="5383" width="14.140625" customWidth="1"/>
    <col min="5384" max="5384" width="13.5703125" customWidth="1"/>
    <col min="5385" max="5385" width="12.7109375" customWidth="1"/>
    <col min="5629" max="5629" width="3.5703125" customWidth="1"/>
    <col min="5630" max="5630" width="10.5703125" customWidth="1"/>
    <col min="5631" max="5631" width="31.5703125" customWidth="1"/>
    <col min="5632" max="5632" width="22.28515625" customWidth="1"/>
    <col min="5633" max="5633" width="18.42578125" customWidth="1"/>
    <col min="5634" max="5634" width="7.85546875" customWidth="1"/>
    <col min="5635" max="5635" width="11.28515625" customWidth="1"/>
    <col min="5636" max="5637" width="13.7109375" customWidth="1"/>
    <col min="5638" max="5638" width="12.85546875" customWidth="1"/>
    <col min="5639" max="5639" width="14.140625" customWidth="1"/>
    <col min="5640" max="5640" width="13.5703125" customWidth="1"/>
    <col min="5641" max="5641" width="12.7109375" customWidth="1"/>
    <col min="5885" max="5885" width="3.5703125" customWidth="1"/>
    <col min="5886" max="5886" width="10.5703125" customWidth="1"/>
    <col min="5887" max="5887" width="31.5703125" customWidth="1"/>
    <col min="5888" max="5888" width="22.28515625" customWidth="1"/>
    <col min="5889" max="5889" width="18.42578125" customWidth="1"/>
    <col min="5890" max="5890" width="7.85546875" customWidth="1"/>
    <col min="5891" max="5891" width="11.28515625" customWidth="1"/>
    <col min="5892" max="5893" width="13.7109375" customWidth="1"/>
    <col min="5894" max="5894" width="12.85546875" customWidth="1"/>
    <col min="5895" max="5895" width="14.140625" customWidth="1"/>
    <col min="5896" max="5896" width="13.5703125" customWidth="1"/>
    <col min="5897" max="5897" width="12.7109375" customWidth="1"/>
    <col min="6141" max="6141" width="3.5703125" customWidth="1"/>
    <col min="6142" max="6142" width="10.5703125" customWidth="1"/>
    <col min="6143" max="6143" width="31.5703125" customWidth="1"/>
    <col min="6144" max="6144" width="22.28515625" customWidth="1"/>
    <col min="6145" max="6145" width="18.42578125" customWidth="1"/>
    <col min="6146" max="6146" width="7.85546875" customWidth="1"/>
    <col min="6147" max="6147" width="11.28515625" customWidth="1"/>
    <col min="6148" max="6149" width="13.7109375" customWidth="1"/>
    <col min="6150" max="6150" width="12.85546875" customWidth="1"/>
    <col min="6151" max="6151" width="14.140625" customWidth="1"/>
    <col min="6152" max="6152" width="13.5703125" customWidth="1"/>
    <col min="6153" max="6153" width="12.7109375" customWidth="1"/>
    <col min="6397" max="6397" width="3.5703125" customWidth="1"/>
    <col min="6398" max="6398" width="10.5703125" customWidth="1"/>
    <col min="6399" max="6399" width="31.5703125" customWidth="1"/>
    <col min="6400" max="6400" width="22.28515625" customWidth="1"/>
    <col min="6401" max="6401" width="18.42578125" customWidth="1"/>
    <col min="6402" max="6402" width="7.85546875" customWidth="1"/>
    <col min="6403" max="6403" width="11.28515625" customWidth="1"/>
    <col min="6404" max="6405" width="13.7109375" customWidth="1"/>
    <col min="6406" max="6406" width="12.85546875" customWidth="1"/>
    <col min="6407" max="6407" width="14.140625" customWidth="1"/>
    <col min="6408" max="6408" width="13.5703125" customWidth="1"/>
    <col min="6409" max="6409" width="12.7109375" customWidth="1"/>
    <col min="6653" max="6653" width="3.5703125" customWidth="1"/>
    <col min="6654" max="6654" width="10.5703125" customWidth="1"/>
    <col min="6655" max="6655" width="31.5703125" customWidth="1"/>
    <col min="6656" max="6656" width="22.28515625" customWidth="1"/>
    <col min="6657" max="6657" width="18.42578125" customWidth="1"/>
    <col min="6658" max="6658" width="7.85546875" customWidth="1"/>
    <col min="6659" max="6659" width="11.28515625" customWidth="1"/>
    <col min="6660" max="6661" width="13.7109375" customWidth="1"/>
    <col min="6662" max="6662" width="12.85546875" customWidth="1"/>
    <col min="6663" max="6663" width="14.140625" customWidth="1"/>
    <col min="6664" max="6664" width="13.5703125" customWidth="1"/>
    <col min="6665" max="6665" width="12.7109375" customWidth="1"/>
    <col min="6909" max="6909" width="3.5703125" customWidth="1"/>
    <col min="6910" max="6910" width="10.5703125" customWidth="1"/>
    <col min="6911" max="6911" width="31.5703125" customWidth="1"/>
    <col min="6912" max="6912" width="22.28515625" customWidth="1"/>
    <col min="6913" max="6913" width="18.42578125" customWidth="1"/>
    <col min="6914" max="6914" width="7.85546875" customWidth="1"/>
    <col min="6915" max="6915" width="11.28515625" customWidth="1"/>
    <col min="6916" max="6917" width="13.7109375" customWidth="1"/>
    <col min="6918" max="6918" width="12.85546875" customWidth="1"/>
    <col min="6919" max="6919" width="14.140625" customWidth="1"/>
    <col min="6920" max="6920" width="13.5703125" customWidth="1"/>
    <col min="6921" max="6921" width="12.7109375" customWidth="1"/>
    <col min="7165" max="7165" width="3.5703125" customWidth="1"/>
    <col min="7166" max="7166" width="10.5703125" customWidth="1"/>
    <col min="7167" max="7167" width="31.5703125" customWidth="1"/>
    <col min="7168" max="7168" width="22.28515625" customWidth="1"/>
    <col min="7169" max="7169" width="18.42578125" customWidth="1"/>
    <col min="7170" max="7170" width="7.85546875" customWidth="1"/>
    <col min="7171" max="7171" width="11.28515625" customWidth="1"/>
    <col min="7172" max="7173" width="13.7109375" customWidth="1"/>
    <col min="7174" max="7174" width="12.85546875" customWidth="1"/>
    <col min="7175" max="7175" width="14.140625" customWidth="1"/>
    <col min="7176" max="7176" width="13.5703125" customWidth="1"/>
    <col min="7177" max="7177" width="12.7109375" customWidth="1"/>
    <col min="7421" max="7421" width="3.5703125" customWidth="1"/>
    <col min="7422" max="7422" width="10.5703125" customWidth="1"/>
    <col min="7423" max="7423" width="31.5703125" customWidth="1"/>
    <col min="7424" max="7424" width="22.28515625" customWidth="1"/>
    <col min="7425" max="7425" width="18.42578125" customWidth="1"/>
    <col min="7426" max="7426" width="7.85546875" customWidth="1"/>
    <col min="7427" max="7427" width="11.28515625" customWidth="1"/>
    <col min="7428" max="7429" width="13.7109375" customWidth="1"/>
    <col min="7430" max="7430" width="12.85546875" customWidth="1"/>
    <col min="7431" max="7431" width="14.140625" customWidth="1"/>
    <col min="7432" max="7432" width="13.5703125" customWidth="1"/>
    <col min="7433" max="7433" width="12.7109375" customWidth="1"/>
    <col min="7677" max="7677" width="3.5703125" customWidth="1"/>
    <col min="7678" max="7678" width="10.5703125" customWidth="1"/>
    <col min="7679" max="7679" width="31.5703125" customWidth="1"/>
    <col min="7680" max="7680" width="22.28515625" customWidth="1"/>
    <col min="7681" max="7681" width="18.42578125" customWidth="1"/>
    <col min="7682" max="7682" width="7.85546875" customWidth="1"/>
    <col min="7683" max="7683" width="11.28515625" customWidth="1"/>
    <col min="7684" max="7685" width="13.7109375" customWidth="1"/>
    <col min="7686" max="7686" width="12.85546875" customWidth="1"/>
    <col min="7687" max="7687" width="14.140625" customWidth="1"/>
    <col min="7688" max="7688" width="13.5703125" customWidth="1"/>
    <col min="7689" max="7689" width="12.7109375" customWidth="1"/>
    <col min="7933" max="7933" width="3.5703125" customWidth="1"/>
    <col min="7934" max="7934" width="10.5703125" customWidth="1"/>
    <col min="7935" max="7935" width="31.5703125" customWidth="1"/>
    <col min="7936" max="7936" width="22.28515625" customWidth="1"/>
    <col min="7937" max="7937" width="18.42578125" customWidth="1"/>
    <col min="7938" max="7938" width="7.85546875" customWidth="1"/>
    <col min="7939" max="7939" width="11.28515625" customWidth="1"/>
    <col min="7940" max="7941" width="13.7109375" customWidth="1"/>
    <col min="7942" max="7942" width="12.85546875" customWidth="1"/>
    <col min="7943" max="7943" width="14.140625" customWidth="1"/>
    <col min="7944" max="7944" width="13.5703125" customWidth="1"/>
    <col min="7945" max="7945" width="12.7109375" customWidth="1"/>
    <col min="8189" max="8189" width="3.5703125" customWidth="1"/>
    <col min="8190" max="8190" width="10.5703125" customWidth="1"/>
    <col min="8191" max="8191" width="31.5703125" customWidth="1"/>
    <col min="8192" max="8192" width="22.28515625" customWidth="1"/>
    <col min="8193" max="8193" width="18.42578125" customWidth="1"/>
    <col min="8194" max="8194" width="7.85546875" customWidth="1"/>
    <col min="8195" max="8195" width="11.28515625" customWidth="1"/>
    <col min="8196" max="8197" width="13.7109375" customWidth="1"/>
    <col min="8198" max="8198" width="12.85546875" customWidth="1"/>
    <col min="8199" max="8199" width="14.140625" customWidth="1"/>
    <col min="8200" max="8200" width="13.5703125" customWidth="1"/>
    <col min="8201" max="8201" width="12.7109375" customWidth="1"/>
    <col min="8445" max="8445" width="3.5703125" customWidth="1"/>
    <col min="8446" max="8446" width="10.5703125" customWidth="1"/>
    <col min="8447" max="8447" width="31.5703125" customWidth="1"/>
    <col min="8448" max="8448" width="22.28515625" customWidth="1"/>
    <col min="8449" max="8449" width="18.42578125" customWidth="1"/>
    <col min="8450" max="8450" width="7.85546875" customWidth="1"/>
    <col min="8451" max="8451" width="11.28515625" customWidth="1"/>
    <col min="8452" max="8453" width="13.7109375" customWidth="1"/>
    <col min="8454" max="8454" width="12.85546875" customWidth="1"/>
    <col min="8455" max="8455" width="14.140625" customWidth="1"/>
    <col min="8456" max="8456" width="13.5703125" customWidth="1"/>
    <col min="8457" max="8457" width="12.7109375" customWidth="1"/>
    <col min="8701" max="8701" width="3.5703125" customWidth="1"/>
    <col min="8702" max="8702" width="10.5703125" customWidth="1"/>
    <col min="8703" max="8703" width="31.5703125" customWidth="1"/>
    <col min="8704" max="8704" width="22.28515625" customWidth="1"/>
    <col min="8705" max="8705" width="18.42578125" customWidth="1"/>
    <col min="8706" max="8706" width="7.85546875" customWidth="1"/>
    <col min="8707" max="8707" width="11.28515625" customWidth="1"/>
    <col min="8708" max="8709" width="13.7109375" customWidth="1"/>
    <col min="8710" max="8710" width="12.85546875" customWidth="1"/>
    <col min="8711" max="8711" width="14.140625" customWidth="1"/>
    <col min="8712" max="8712" width="13.5703125" customWidth="1"/>
    <col min="8713" max="8713" width="12.7109375" customWidth="1"/>
    <col min="8957" max="8957" width="3.5703125" customWidth="1"/>
    <col min="8958" max="8958" width="10.5703125" customWidth="1"/>
    <col min="8959" max="8959" width="31.5703125" customWidth="1"/>
    <col min="8960" max="8960" width="22.28515625" customWidth="1"/>
    <col min="8961" max="8961" width="18.42578125" customWidth="1"/>
    <col min="8962" max="8962" width="7.85546875" customWidth="1"/>
    <col min="8963" max="8963" width="11.28515625" customWidth="1"/>
    <col min="8964" max="8965" width="13.7109375" customWidth="1"/>
    <col min="8966" max="8966" width="12.85546875" customWidth="1"/>
    <col min="8967" max="8967" width="14.140625" customWidth="1"/>
    <col min="8968" max="8968" width="13.5703125" customWidth="1"/>
    <col min="8969" max="8969" width="12.7109375" customWidth="1"/>
    <col min="9213" max="9213" width="3.5703125" customWidth="1"/>
    <col min="9214" max="9214" width="10.5703125" customWidth="1"/>
    <col min="9215" max="9215" width="31.5703125" customWidth="1"/>
    <col min="9216" max="9216" width="22.28515625" customWidth="1"/>
    <col min="9217" max="9217" width="18.42578125" customWidth="1"/>
    <col min="9218" max="9218" width="7.85546875" customWidth="1"/>
    <col min="9219" max="9219" width="11.28515625" customWidth="1"/>
    <col min="9220" max="9221" width="13.7109375" customWidth="1"/>
    <col min="9222" max="9222" width="12.85546875" customWidth="1"/>
    <col min="9223" max="9223" width="14.140625" customWidth="1"/>
    <col min="9224" max="9224" width="13.5703125" customWidth="1"/>
    <col min="9225" max="9225" width="12.7109375" customWidth="1"/>
    <col min="9469" max="9469" width="3.5703125" customWidth="1"/>
    <col min="9470" max="9470" width="10.5703125" customWidth="1"/>
    <col min="9471" max="9471" width="31.5703125" customWidth="1"/>
    <col min="9472" max="9472" width="22.28515625" customWidth="1"/>
    <col min="9473" max="9473" width="18.42578125" customWidth="1"/>
    <col min="9474" max="9474" width="7.85546875" customWidth="1"/>
    <col min="9475" max="9475" width="11.28515625" customWidth="1"/>
    <col min="9476" max="9477" width="13.7109375" customWidth="1"/>
    <col min="9478" max="9478" width="12.85546875" customWidth="1"/>
    <col min="9479" max="9479" width="14.140625" customWidth="1"/>
    <col min="9480" max="9480" width="13.5703125" customWidth="1"/>
    <col min="9481" max="9481" width="12.7109375" customWidth="1"/>
    <col min="9725" max="9725" width="3.5703125" customWidth="1"/>
    <col min="9726" max="9726" width="10.5703125" customWidth="1"/>
    <col min="9727" max="9727" width="31.5703125" customWidth="1"/>
    <col min="9728" max="9728" width="22.28515625" customWidth="1"/>
    <col min="9729" max="9729" width="18.42578125" customWidth="1"/>
    <col min="9730" max="9730" width="7.85546875" customWidth="1"/>
    <col min="9731" max="9731" width="11.28515625" customWidth="1"/>
    <col min="9732" max="9733" width="13.7109375" customWidth="1"/>
    <col min="9734" max="9734" width="12.85546875" customWidth="1"/>
    <col min="9735" max="9735" width="14.140625" customWidth="1"/>
    <col min="9736" max="9736" width="13.5703125" customWidth="1"/>
    <col min="9737" max="9737" width="12.7109375" customWidth="1"/>
    <col min="9981" max="9981" width="3.5703125" customWidth="1"/>
    <col min="9982" max="9982" width="10.5703125" customWidth="1"/>
    <col min="9983" max="9983" width="31.5703125" customWidth="1"/>
    <col min="9984" max="9984" width="22.28515625" customWidth="1"/>
    <col min="9985" max="9985" width="18.42578125" customWidth="1"/>
    <col min="9986" max="9986" width="7.85546875" customWidth="1"/>
    <col min="9987" max="9987" width="11.28515625" customWidth="1"/>
    <col min="9988" max="9989" width="13.7109375" customWidth="1"/>
    <col min="9990" max="9990" width="12.85546875" customWidth="1"/>
    <col min="9991" max="9991" width="14.140625" customWidth="1"/>
    <col min="9992" max="9992" width="13.5703125" customWidth="1"/>
    <col min="9993" max="9993" width="12.7109375" customWidth="1"/>
    <col min="10237" max="10237" width="3.5703125" customWidth="1"/>
    <col min="10238" max="10238" width="10.5703125" customWidth="1"/>
    <col min="10239" max="10239" width="31.5703125" customWidth="1"/>
    <col min="10240" max="10240" width="22.28515625" customWidth="1"/>
    <col min="10241" max="10241" width="18.42578125" customWidth="1"/>
    <col min="10242" max="10242" width="7.85546875" customWidth="1"/>
    <col min="10243" max="10243" width="11.28515625" customWidth="1"/>
    <col min="10244" max="10245" width="13.7109375" customWidth="1"/>
    <col min="10246" max="10246" width="12.85546875" customWidth="1"/>
    <col min="10247" max="10247" width="14.140625" customWidth="1"/>
    <col min="10248" max="10248" width="13.5703125" customWidth="1"/>
    <col min="10249" max="10249" width="12.7109375" customWidth="1"/>
    <col min="10493" max="10493" width="3.5703125" customWidth="1"/>
    <col min="10494" max="10494" width="10.5703125" customWidth="1"/>
    <col min="10495" max="10495" width="31.5703125" customWidth="1"/>
    <col min="10496" max="10496" width="22.28515625" customWidth="1"/>
    <col min="10497" max="10497" width="18.42578125" customWidth="1"/>
    <col min="10498" max="10498" width="7.85546875" customWidth="1"/>
    <col min="10499" max="10499" width="11.28515625" customWidth="1"/>
    <col min="10500" max="10501" width="13.7109375" customWidth="1"/>
    <col min="10502" max="10502" width="12.85546875" customWidth="1"/>
    <col min="10503" max="10503" width="14.140625" customWidth="1"/>
    <col min="10504" max="10504" width="13.5703125" customWidth="1"/>
    <col min="10505" max="10505" width="12.7109375" customWidth="1"/>
    <col min="10749" max="10749" width="3.5703125" customWidth="1"/>
    <col min="10750" max="10750" width="10.5703125" customWidth="1"/>
    <col min="10751" max="10751" width="31.5703125" customWidth="1"/>
    <col min="10752" max="10752" width="22.28515625" customWidth="1"/>
    <col min="10753" max="10753" width="18.42578125" customWidth="1"/>
    <col min="10754" max="10754" width="7.85546875" customWidth="1"/>
    <col min="10755" max="10755" width="11.28515625" customWidth="1"/>
    <col min="10756" max="10757" width="13.7109375" customWidth="1"/>
    <col min="10758" max="10758" width="12.85546875" customWidth="1"/>
    <col min="10759" max="10759" width="14.140625" customWidth="1"/>
    <col min="10760" max="10760" width="13.5703125" customWidth="1"/>
    <col min="10761" max="10761" width="12.7109375" customWidth="1"/>
    <col min="11005" max="11005" width="3.5703125" customWidth="1"/>
    <col min="11006" max="11006" width="10.5703125" customWidth="1"/>
    <col min="11007" max="11007" width="31.5703125" customWidth="1"/>
    <col min="11008" max="11008" width="22.28515625" customWidth="1"/>
    <col min="11009" max="11009" width="18.42578125" customWidth="1"/>
    <col min="11010" max="11010" width="7.85546875" customWidth="1"/>
    <col min="11011" max="11011" width="11.28515625" customWidth="1"/>
    <col min="11012" max="11013" width="13.7109375" customWidth="1"/>
    <col min="11014" max="11014" width="12.85546875" customWidth="1"/>
    <col min="11015" max="11015" width="14.140625" customWidth="1"/>
    <col min="11016" max="11016" width="13.5703125" customWidth="1"/>
    <col min="11017" max="11017" width="12.7109375" customWidth="1"/>
    <col min="11261" max="11261" width="3.5703125" customWidth="1"/>
    <col min="11262" max="11262" width="10.5703125" customWidth="1"/>
    <col min="11263" max="11263" width="31.5703125" customWidth="1"/>
    <col min="11264" max="11264" width="22.28515625" customWidth="1"/>
    <col min="11265" max="11265" width="18.42578125" customWidth="1"/>
    <col min="11266" max="11266" width="7.85546875" customWidth="1"/>
    <col min="11267" max="11267" width="11.28515625" customWidth="1"/>
    <col min="11268" max="11269" width="13.7109375" customWidth="1"/>
    <col min="11270" max="11270" width="12.85546875" customWidth="1"/>
    <col min="11271" max="11271" width="14.140625" customWidth="1"/>
    <col min="11272" max="11272" width="13.5703125" customWidth="1"/>
    <col min="11273" max="11273" width="12.7109375" customWidth="1"/>
    <col min="11517" max="11517" width="3.5703125" customWidth="1"/>
    <col min="11518" max="11518" width="10.5703125" customWidth="1"/>
    <col min="11519" max="11519" width="31.5703125" customWidth="1"/>
    <col min="11520" max="11520" width="22.28515625" customWidth="1"/>
    <col min="11521" max="11521" width="18.42578125" customWidth="1"/>
    <col min="11522" max="11522" width="7.85546875" customWidth="1"/>
    <col min="11523" max="11523" width="11.28515625" customWidth="1"/>
    <col min="11524" max="11525" width="13.7109375" customWidth="1"/>
    <col min="11526" max="11526" width="12.85546875" customWidth="1"/>
    <col min="11527" max="11527" width="14.140625" customWidth="1"/>
    <col min="11528" max="11528" width="13.5703125" customWidth="1"/>
    <col min="11529" max="11529" width="12.7109375" customWidth="1"/>
    <col min="11773" max="11773" width="3.5703125" customWidth="1"/>
    <col min="11774" max="11774" width="10.5703125" customWidth="1"/>
    <col min="11775" max="11775" width="31.5703125" customWidth="1"/>
    <col min="11776" max="11776" width="22.28515625" customWidth="1"/>
    <col min="11777" max="11777" width="18.42578125" customWidth="1"/>
    <col min="11778" max="11778" width="7.85546875" customWidth="1"/>
    <col min="11779" max="11779" width="11.28515625" customWidth="1"/>
    <col min="11780" max="11781" width="13.7109375" customWidth="1"/>
    <col min="11782" max="11782" width="12.85546875" customWidth="1"/>
    <col min="11783" max="11783" width="14.140625" customWidth="1"/>
    <col min="11784" max="11784" width="13.5703125" customWidth="1"/>
    <col min="11785" max="11785" width="12.7109375" customWidth="1"/>
    <col min="12029" max="12029" width="3.5703125" customWidth="1"/>
    <col min="12030" max="12030" width="10.5703125" customWidth="1"/>
    <col min="12031" max="12031" width="31.5703125" customWidth="1"/>
    <col min="12032" max="12032" width="22.28515625" customWidth="1"/>
    <col min="12033" max="12033" width="18.42578125" customWidth="1"/>
    <col min="12034" max="12034" width="7.85546875" customWidth="1"/>
    <col min="12035" max="12035" width="11.28515625" customWidth="1"/>
    <col min="12036" max="12037" width="13.7109375" customWidth="1"/>
    <col min="12038" max="12038" width="12.85546875" customWidth="1"/>
    <col min="12039" max="12039" width="14.140625" customWidth="1"/>
    <col min="12040" max="12040" width="13.5703125" customWidth="1"/>
    <col min="12041" max="12041" width="12.7109375" customWidth="1"/>
    <col min="12285" max="12285" width="3.5703125" customWidth="1"/>
    <col min="12286" max="12286" width="10.5703125" customWidth="1"/>
    <col min="12287" max="12287" width="31.5703125" customWidth="1"/>
    <col min="12288" max="12288" width="22.28515625" customWidth="1"/>
    <col min="12289" max="12289" width="18.42578125" customWidth="1"/>
    <col min="12290" max="12290" width="7.85546875" customWidth="1"/>
    <col min="12291" max="12291" width="11.28515625" customWidth="1"/>
    <col min="12292" max="12293" width="13.7109375" customWidth="1"/>
    <col min="12294" max="12294" width="12.85546875" customWidth="1"/>
    <col min="12295" max="12295" width="14.140625" customWidth="1"/>
    <col min="12296" max="12296" width="13.5703125" customWidth="1"/>
    <col min="12297" max="12297" width="12.7109375" customWidth="1"/>
    <col min="12541" max="12541" width="3.5703125" customWidth="1"/>
    <col min="12542" max="12542" width="10.5703125" customWidth="1"/>
    <col min="12543" max="12543" width="31.5703125" customWidth="1"/>
    <col min="12544" max="12544" width="22.28515625" customWidth="1"/>
    <col min="12545" max="12545" width="18.42578125" customWidth="1"/>
    <col min="12546" max="12546" width="7.85546875" customWidth="1"/>
    <col min="12547" max="12547" width="11.28515625" customWidth="1"/>
    <col min="12548" max="12549" width="13.7109375" customWidth="1"/>
    <col min="12550" max="12550" width="12.85546875" customWidth="1"/>
    <col min="12551" max="12551" width="14.140625" customWidth="1"/>
    <col min="12552" max="12552" width="13.5703125" customWidth="1"/>
    <col min="12553" max="12553" width="12.7109375" customWidth="1"/>
    <col min="12797" max="12797" width="3.5703125" customWidth="1"/>
    <col min="12798" max="12798" width="10.5703125" customWidth="1"/>
    <col min="12799" max="12799" width="31.5703125" customWidth="1"/>
    <col min="12800" max="12800" width="22.28515625" customWidth="1"/>
    <col min="12801" max="12801" width="18.42578125" customWidth="1"/>
    <col min="12802" max="12802" width="7.85546875" customWidth="1"/>
    <col min="12803" max="12803" width="11.28515625" customWidth="1"/>
    <col min="12804" max="12805" width="13.7109375" customWidth="1"/>
    <col min="12806" max="12806" width="12.85546875" customWidth="1"/>
    <col min="12807" max="12807" width="14.140625" customWidth="1"/>
    <col min="12808" max="12808" width="13.5703125" customWidth="1"/>
    <col min="12809" max="12809" width="12.7109375" customWidth="1"/>
    <col min="13053" max="13053" width="3.5703125" customWidth="1"/>
    <col min="13054" max="13054" width="10.5703125" customWidth="1"/>
    <col min="13055" max="13055" width="31.5703125" customWidth="1"/>
    <col min="13056" max="13056" width="22.28515625" customWidth="1"/>
    <col min="13057" max="13057" width="18.42578125" customWidth="1"/>
    <col min="13058" max="13058" width="7.85546875" customWidth="1"/>
    <col min="13059" max="13059" width="11.28515625" customWidth="1"/>
    <col min="13060" max="13061" width="13.7109375" customWidth="1"/>
    <col min="13062" max="13062" width="12.85546875" customWidth="1"/>
    <col min="13063" max="13063" width="14.140625" customWidth="1"/>
    <col min="13064" max="13064" width="13.5703125" customWidth="1"/>
    <col min="13065" max="13065" width="12.7109375" customWidth="1"/>
    <col min="13309" max="13309" width="3.5703125" customWidth="1"/>
    <col min="13310" max="13310" width="10.5703125" customWidth="1"/>
    <col min="13311" max="13311" width="31.5703125" customWidth="1"/>
    <col min="13312" max="13312" width="22.28515625" customWidth="1"/>
    <col min="13313" max="13313" width="18.42578125" customWidth="1"/>
    <col min="13314" max="13314" width="7.85546875" customWidth="1"/>
    <col min="13315" max="13315" width="11.28515625" customWidth="1"/>
    <col min="13316" max="13317" width="13.7109375" customWidth="1"/>
    <col min="13318" max="13318" width="12.85546875" customWidth="1"/>
    <col min="13319" max="13319" width="14.140625" customWidth="1"/>
    <col min="13320" max="13320" width="13.5703125" customWidth="1"/>
    <col min="13321" max="13321" width="12.7109375" customWidth="1"/>
    <col min="13565" max="13565" width="3.5703125" customWidth="1"/>
    <col min="13566" max="13566" width="10.5703125" customWidth="1"/>
    <col min="13567" max="13567" width="31.5703125" customWidth="1"/>
    <col min="13568" max="13568" width="22.28515625" customWidth="1"/>
    <col min="13569" max="13569" width="18.42578125" customWidth="1"/>
    <col min="13570" max="13570" width="7.85546875" customWidth="1"/>
    <col min="13571" max="13571" width="11.28515625" customWidth="1"/>
    <col min="13572" max="13573" width="13.7109375" customWidth="1"/>
    <col min="13574" max="13574" width="12.85546875" customWidth="1"/>
    <col min="13575" max="13575" width="14.140625" customWidth="1"/>
    <col min="13576" max="13576" width="13.5703125" customWidth="1"/>
    <col min="13577" max="13577" width="12.7109375" customWidth="1"/>
    <col min="13821" max="13821" width="3.5703125" customWidth="1"/>
    <col min="13822" max="13822" width="10.5703125" customWidth="1"/>
    <col min="13823" max="13823" width="31.5703125" customWidth="1"/>
    <col min="13824" max="13824" width="22.28515625" customWidth="1"/>
    <col min="13825" max="13825" width="18.42578125" customWidth="1"/>
    <col min="13826" max="13826" width="7.85546875" customWidth="1"/>
    <col min="13827" max="13827" width="11.28515625" customWidth="1"/>
    <col min="13828" max="13829" width="13.7109375" customWidth="1"/>
    <col min="13830" max="13830" width="12.85546875" customWidth="1"/>
    <col min="13831" max="13831" width="14.140625" customWidth="1"/>
    <col min="13832" max="13832" width="13.5703125" customWidth="1"/>
    <col min="13833" max="13833" width="12.7109375" customWidth="1"/>
    <col min="14077" max="14077" width="3.5703125" customWidth="1"/>
    <col min="14078" max="14078" width="10.5703125" customWidth="1"/>
    <col min="14079" max="14079" width="31.5703125" customWidth="1"/>
    <col min="14080" max="14080" width="22.28515625" customWidth="1"/>
    <col min="14081" max="14081" width="18.42578125" customWidth="1"/>
    <col min="14082" max="14082" width="7.85546875" customWidth="1"/>
    <col min="14083" max="14083" width="11.28515625" customWidth="1"/>
    <col min="14084" max="14085" width="13.7109375" customWidth="1"/>
    <col min="14086" max="14086" width="12.85546875" customWidth="1"/>
    <col min="14087" max="14087" width="14.140625" customWidth="1"/>
    <col min="14088" max="14088" width="13.5703125" customWidth="1"/>
    <col min="14089" max="14089" width="12.7109375" customWidth="1"/>
    <col min="14333" max="14333" width="3.5703125" customWidth="1"/>
    <col min="14334" max="14334" width="10.5703125" customWidth="1"/>
    <col min="14335" max="14335" width="31.5703125" customWidth="1"/>
    <col min="14336" max="14336" width="22.28515625" customWidth="1"/>
    <col min="14337" max="14337" width="18.42578125" customWidth="1"/>
    <col min="14338" max="14338" width="7.85546875" customWidth="1"/>
    <col min="14339" max="14339" width="11.28515625" customWidth="1"/>
    <col min="14340" max="14341" width="13.7109375" customWidth="1"/>
    <col min="14342" max="14342" width="12.85546875" customWidth="1"/>
    <col min="14343" max="14343" width="14.140625" customWidth="1"/>
    <col min="14344" max="14344" width="13.5703125" customWidth="1"/>
    <col min="14345" max="14345" width="12.7109375" customWidth="1"/>
    <col min="14589" max="14589" width="3.5703125" customWidth="1"/>
    <col min="14590" max="14590" width="10.5703125" customWidth="1"/>
    <col min="14591" max="14591" width="31.5703125" customWidth="1"/>
    <col min="14592" max="14592" width="22.28515625" customWidth="1"/>
    <col min="14593" max="14593" width="18.42578125" customWidth="1"/>
    <col min="14594" max="14594" width="7.85546875" customWidth="1"/>
    <col min="14595" max="14595" width="11.28515625" customWidth="1"/>
    <col min="14596" max="14597" width="13.7109375" customWidth="1"/>
    <col min="14598" max="14598" width="12.85546875" customWidth="1"/>
    <col min="14599" max="14599" width="14.140625" customWidth="1"/>
    <col min="14600" max="14600" width="13.5703125" customWidth="1"/>
    <col min="14601" max="14601" width="12.7109375" customWidth="1"/>
    <col min="14845" max="14845" width="3.5703125" customWidth="1"/>
    <col min="14846" max="14846" width="10.5703125" customWidth="1"/>
    <col min="14847" max="14847" width="31.5703125" customWidth="1"/>
    <col min="14848" max="14848" width="22.28515625" customWidth="1"/>
    <col min="14849" max="14849" width="18.42578125" customWidth="1"/>
    <col min="14850" max="14850" width="7.85546875" customWidth="1"/>
    <col min="14851" max="14851" width="11.28515625" customWidth="1"/>
    <col min="14852" max="14853" width="13.7109375" customWidth="1"/>
    <col min="14854" max="14854" width="12.85546875" customWidth="1"/>
    <col min="14855" max="14855" width="14.140625" customWidth="1"/>
    <col min="14856" max="14856" width="13.5703125" customWidth="1"/>
    <col min="14857" max="14857" width="12.7109375" customWidth="1"/>
    <col min="15101" max="15101" width="3.5703125" customWidth="1"/>
    <col min="15102" max="15102" width="10.5703125" customWidth="1"/>
    <col min="15103" max="15103" width="31.5703125" customWidth="1"/>
    <col min="15104" max="15104" width="22.28515625" customWidth="1"/>
    <col min="15105" max="15105" width="18.42578125" customWidth="1"/>
    <col min="15106" max="15106" width="7.85546875" customWidth="1"/>
    <col min="15107" max="15107" width="11.28515625" customWidth="1"/>
    <col min="15108" max="15109" width="13.7109375" customWidth="1"/>
    <col min="15110" max="15110" width="12.85546875" customWidth="1"/>
    <col min="15111" max="15111" width="14.140625" customWidth="1"/>
    <col min="15112" max="15112" width="13.5703125" customWidth="1"/>
    <col min="15113" max="15113" width="12.7109375" customWidth="1"/>
    <col min="15357" max="15357" width="3.5703125" customWidth="1"/>
    <col min="15358" max="15358" width="10.5703125" customWidth="1"/>
    <col min="15359" max="15359" width="31.5703125" customWidth="1"/>
    <col min="15360" max="15360" width="22.28515625" customWidth="1"/>
    <col min="15361" max="15361" width="18.42578125" customWidth="1"/>
    <col min="15362" max="15362" width="7.85546875" customWidth="1"/>
    <col min="15363" max="15363" width="11.28515625" customWidth="1"/>
    <col min="15364" max="15365" width="13.7109375" customWidth="1"/>
    <col min="15366" max="15366" width="12.85546875" customWidth="1"/>
    <col min="15367" max="15367" width="14.140625" customWidth="1"/>
    <col min="15368" max="15368" width="13.5703125" customWidth="1"/>
    <col min="15369" max="15369" width="12.7109375" customWidth="1"/>
    <col min="15613" max="15613" width="3.5703125" customWidth="1"/>
    <col min="15614" max="15614" width="10.5703125" customWidth="1"/>
    <col min="15615" max="15615" width="31.5703125" customWidth="1"/>
    <col min="15616" max="15616" width="22.28515625" customWidth="1"/>
    <col min="15617" max="15617" width="18.42578125" customWidth="1"/>
    <col min="15618" max="15618" width="7.85546875" customWidth="1"/>
    <col min="15619" max="15619" width="11.28515625" customWidth="1"/>
    <col min="15620" max="15621" width="13.7109375" customWidth="1"/>
    <col min="15622" max="15622" width="12.85546875" customWidth="1"/>
    <col min="15623" max="15623" width="14.140625" customWidth="1"/>
    <col min="15624" max="15624" width="13.5703125" customWidth="1"/>
    <col min="15625" max="15625" width="12.7109375" customWidth="1"/>
    <col min="15869" max="15869" width="3.5703125" customWidth="1"/>
    <col min="15870" max="15870" width="10.5703125" customWidth="1"/>
    <col min="15871" max="15871" width="31.5703125" customWidth="1"/>
    <col min="15872" max="15872" width="22.28515625" customWidth="1"/>
    <col min="15873" max="15873" width="18.42578125" customWidth="1"/>
    <col min="15874" max="15874" width="7.85546875" customWidth="1"/>
    <col min="15875" max="15875" width="11.28515625" customWidth="1"/>
    <col min="15876" max="15877" width="13.7109375" customWidth="1"/>
    <col min="15878" max="15878" width="12.85546875" customWidth="1"/>
    <col min="15879" max="15879" width="14.140625" customWidth="1"/>
    <col min="15880" max="15880" width="13.5703125" customWidth="1"/>
    <col min="15881" max="15881" width="12.7109375" customWidth="1"/>
    <col min="16125" max="16125" width="3.5703125" customWidth="1"/>
    <col min="16126" max="16126" width="10.5703125" customWidth="1"/>
    <col min="16127" max="16127" width="31.5703125" customWidth="1"/>
    <col min="16128" max="16128" width="22.28515625" customWidth="1"/>
    <col min="16129" max="16129" width="18.42578125" customWidth="1"/>
    <col min="16130" max="16130" width="7.85546875" customWidth="1"/>
    <col min="16131" max="16131" width="11.28515625" customWidth="1"/>
    <col min="16132" max="16133" width="13.7109375" customWidth="1"/>
    <col min="16134" max="16134" width="12.85546875" customWidth="1"/>
    <col min="16135" max="16135" width="14.140625" customWidth="1"/>
    <col min="16136" max="16136" width="13.5703125" customWidth="1"/>
    <col min="16137" max="16137" width="12.7109375" customWidth="1"/>
  </cols>
  <sheetData>
    <row r="1" spans="1:13" ht="22.5" x14ac:dyDescent="0.3">
      <c r="K1" s="15" t="s">
        <v>5</v>
      </c>
    </row>
    <row r="2" spans="1:13" ht="15.75" thickBot="1" x14ac:dyDescent="0.3">
      <c r="B2" s="1" t="s">
        <v>109</v>
      </c>
    </row>
    <row r="3" spans="1:13" ht="42.75" x14ac:dyDescent="0.25">
      <c r="A3" s="25" t="s">
        <v>104</v>
      </c>
      <c r="B3" s="11" t="s">
        <v>0</v>
      </c>
      <c r="C3" s="12" t="s">
        <v>1</v>
      </c>
      <c r="D3" s="11" t="s">
        <v>2</v>
      </c>
      <c r="E3" s="13" t="s">
        <v>3</v>
      </c>
      <c r="F3" s="33" t="s">
        <v>77</v>
      </c>
      <c r="G3" s="33" t="s">
        <v>101</v>
      </c>
      <c r="H3" s="33" t="s">
        <v>102</v>
      </c>
      <c r="I3" s="33" t="s">
        <v>98</v>
      </c>
      <c r="J3" s="33" t="s">
        <v>78</v>
      </c>
      <c r="K3" s="14" t="s">
        <v>4</v>
      </c>
    </row>
    <row r="4" spans="1:13" x14ac:dyDescent="0.25">
      <c r="A4" s="38">
        <v>1</v>
      </c>
      <c r="B4" s="39" t="s">
        <v>90</v>
      </c>
      <c r="C4" s="39" t="s">
        <v>91</v>
      </c>
      <c r="D4" s="39" t="s">
        <v>92</v>
      </c>
      <c r="E4" s="39" t="s">
        <v>93</v>
      </c>
      <c r="F4" s="39" t="s">
        <v>94</v>
      </c>
      <c r="G4" s="39" t="s">
        <v>110</v>
      </c>
      <c r="H4" s="39" t="s">
        <v>111</v>
      </c>
      <c r="I4" s="39" t="s">
        <v>95</v>
      </c>
      <c r="J4" s="39" t="s">
        <v>96</v>
      </c>
      <c r="K4" s="39" t="s">
        <v>97</v>
      </c>
    </row>
    <row r="5" spans="1:13" x14ac:dyDescent="0.25">
      <c r="A5" s="47" t="s">
        <v>105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3" s="10" customFormat="1" x14ac:dyDescent="0.25">
      <c r="A6" s="9">
        <v>1</v>
      </c>
      <c r="B6" s="21" t="s">
        <v>15</v>
      </c>
      <c r="C6" s="22" t="s">
        <v>16</v>
      </c>
      <c r="D6" s="4" t="s">
        <v>12</v>
      </c>
      <c r="E6" s="30">
        <v>11.65</v>
      </c>
      <c r="F6" s="30">
        <v>2009</v>
      </c>
      <c r="G6" s="30">
        <f>F6*1.2</f>
        <v>2410.7999999999997</v>
      </c>
      <c r="H6" s="30">
        <f t="shared" ref="H6:H13" si="0">E6*G6</f>
        <v>28085.819999999996</v>
      </c>
      <c r="I6" s="30" t="s">
        <v>99</v>
      </c>
      <c r="J6" s="37" t="s">
        <v>79</v>
      </c>
      <c r="K6" s="4" t="s">
        <v>13</v>
      </c>
    </row>
    <row r="7" spans="1:13" s="10" customFormat="1" x14ac:dyDescent="0.25">
      <c r="A7" s="9">
        <v>2</v>
      </c>
      <c r="B7" s="21" t="s">
        <v>17</v>
      </c>
      <c r="C7" s="23" t="s">
        <v>18</v>
      </c>
      <c r="D7" s="4" t="s">
        <v>12</v>
      </c>
      <c r="E7" s="30">
        <v>20.7</v>
      </c>
      <c r="F7" s="30">
        <v>1182</v>
      </c>
      <c r="G7" s="30">
        <f t="shared" ref="G7:G13" si="1">F7*1.2</f>
        <v>1418.3999999999999</v>
      </c>
      <c r="H7" s="30">
        <f t="shared" si="0"/>
        <v>29360.879999999997</v>
      </c>
      <c r="I7" s="30" t="s">
        <v>99</v>
      </c>
      <c r="J7" s="37" t="s">
        <v>79</v>
      </c>
      <c r="K7" s="4" t="s">
        <v>13</v>
      </c>
    </row>
    <row r="8" spans="1:13" s="10" customFormat="1" x14ac:dyDescent="0.25">
      <c r="A8" s="9">
        <v>3</v>
      </c>
      <c r="B8" s="21" t="s">
        <v>19</v>
      </c>
      <c r="C8" s="22" t="s">
        <v>20</v>
      </c>
      <c r="D8" s="4" t="s">
        <v>12</v>
      </c>
      <c r="E8" s="30">
        <v>9</v>
      </c>
      <c r="F8" s="30">
        <v>7822</v>
      </c>
      <c r="G8" s="30">
        <f t="shared" si="1"/>
        <v>9386.4</v>
      </c>
      <c r="H8" s="30">
        <f t="shared" si="0"/>
        <v>84477.599999999991</v>
      </c>
      <c r="I8" s="30" t="s">
        <v>99</v>
      </c>
      <c r="J8" s="37" t="s">
        <v>79</v>
      </c>
      <c r="K8" s="4" t="s">
        <v>13</v>
      </c>
    </row>
    <row r="9" spans="1:13" s="10" customFormat="1" x14ac:dyDescent="0.25">
      <c r="A9" s="9">
        <v>4</v>
      </c>
      <c r="B9" s="21" t="s">
        <v>21</v>
      </c>
      <c r="C9" s="23" t="s">
        <v>22</v>
      </c>
      <c r="D9" s="4" t="s">
        <v>12</v>
      </c>
      <c r="E9" s="30">
        <v>72.5</v>
      </c>
      <c r="F9" s="30">
        <v>600</v>
      </c>
      <c r="G9" s="30">
        <f t="shared" si="1"/>
        <v>720</v>
      </c>
      <c r="H9" s="30">
        <f t="shared" si="0"/>
        <v>52200</v>
      </c>
      <c r="I9" s="30" t="s">
        <v>99</v>
      </c>
      <c r="J9" s="37" t="s">
        <v>79</v>
      </c>
      <c r="K9" s="4" t="s">
        <v>13</v>
      </c>
    </row>
    <row r="10" spans="1:13" s="40" customFormat="1" x14ac:dyDescent="0.25">
      <c r="A10" s="9">
        <v>5</v>
      </c>
      <c r="B10" s="31" t="s">
        <v>6</v>
      </c>
      <c r="C10" s="32" t="s">
        <v>11</v>
      </c>
      <c r="D10" s="4" t="s">
        <v>12</v>
      </c>
      <c r="E10" s="27">
        <v>6</v>
      </c>
      <c r="F10" s="27">
        <v>4000</v>
      </c>
      <c r="G10" s="30">
        <f t="shared" si="1"/>
        <v>4800</v>
      </c>
      <c r="H10" s="30">
        <f t="shared" si="0"/>
        <v>28800</v>
      </c>
      <c r="I10" s="30" t="s">
        <v>99</v>
      </c>
      <c r="J10" s="37" t="s">
        <v>81</v>
      </c>
      <c r="K10" s="4" t="s">
        <v>13</v>
      </c>
      <c r="L10" s="17"/>
      <c r="M10" s="17"/>
    </row>
    <row r="11" spans="1:13" s="41" customFormat="1" x14ac:dyDescent="0.25">
      <c r="A11" s="9">
        <v>6</v>
      </c>
      <c r="B11" s="6" t="s">
        <v>7</v>
      </c>
      <c r="C11" s="8" t="s">
        <v>9</v>
      </c>
      <c r="D11" s="4" t="s">
        <v>12</v>
      </c>
      <c r="E11" s="7">
        <v>89</v>
      </c>
      <c r="F11" s="7">
        <v>8000</v>
      </c>
      <c r="G11" s="30">
        <f t="shared" si="1"/>
        <v>9600</v>
      </c>
      <c r="H11" s="30">
        <f t="shared" si="0"/>
        <v>854400</v>
      </c>
      <c r="I11" s="30" t="s">
        <v>99</v>
      </c>
      <c r="J11" s="37" t="s">
        <v>81</v>
      </c>
      <c r="K11" s="4" t="s">
        <v>13</v>
      </c>
      <c r="L11" s="16"/>
      <c r="M11" s="16"/>
    </row>
    <row r="12" spans="1:13" s="40" customFormat="1" x14ac:dyDescent="0.25">
      <c r="A12" s="9">
        <v>7</v>
      </c>
      <c r="B12" s="28" t="s">
        <v>8</v>
      </c>
      <c r="C12" s="26" t="s">
        <v>10</v>
      </c>
      <c r="D12" s="4" t="s">
        <v>12</v>
      </c>
      <c r="E12" s="18">
        <v>3.05</v>
      </c>
      <c r="F12" s="18">
        <v>20000</v>
      </c>
      <c r="G12" s="30">
        <f t="shared" si="1"/>
        <v>24000</v>
      </c>
      <c r="H12" s="30">
        <f t="shared" si="0"/>
        <v>73200</v>
      </c>
      <c r="I12" s="30" t="s">
        <v>99</v>
      </c>
      <c r="J12" s="37" t="s">
        <v>81</v>
      </c>
      <c r="K12" s="4" t="s">
        <v>13</v>
      </c>
      <c r="L12" s="17"/>
      <c r="M12" s="17"/>
    </row>
    <row r="13" spans="1:13" s="40" customFormat="1" x14ac:dyDescent="0.25">
      <c r="A13" s="9">
        <v>8</v>
      </c>
      <c r="B13" s="42" t="s">
        <v>75</v>
      </c>
      <c r="C13" s="32" t="s">
        <v>76</v>
      </c>
      <c r="D13" s="4" t="s">
        <v>12</v>
      </c>
      <c r="E13" s="18">
        <v>63</v>
      </c>
      <c r="F13" s="18">
        <v>2</v>
      </c>
      <c r="G13" s="30">
        <f t="shared" si="1"/>
        <v>2.4</v>
      </c>
      <c r="H13" s="30">
        <f t="shared" si="0"/>
        <v>151.19999999999999</v>
      </c>
      <c r="I13" s="30" t="s">
        <v>99</v>
      </c>
      <c r="J13" s="37" t="s">
        <v>80</v>
      </c>
      <c r="K13" s="4" t="s">
        <v>23</v>
      </c>
      <c r="L13" s="17" t="s">
        <v>103</v>
      </c>
      <c r="M13" s="17"/>
    </row>
    <row r="14" spans="1:13" s="40" customFormat="1" x14ac:dyDescent="0.25">
      <c r="A14" s="50" t="s">
        <v>108</v>
      </c>
      <c r="B14" s="51"/>
      <c r="C14" s="51"/>
      <c r="D14" s="4" t="s">
        <v>12</v>
      </c>
      <c r="E14" s="45">
        <f>SUM(E6:E13)</f>
        <v>274.89999999999998</v>
      </c>
      <c r="F14" s="18"/>
      <c r="G14" s="30"/>
      <c r="H14" s="52">
        <f>SUM(H6:H13)</f>
        <v>1150675.5</v>
      </c>
      <c r="I14" s="30"/>
      <c r="J14" s="37"/>
      <c r="K14" s="4"/>
      <c r="L14" s="17"/>
      <c r="M14" s="17"/>
    </row>
    <row r="15" spans="1:13" s="40" customFormat="1" x14ac:dyDescent="0.25">
      <c r="A15" s="47" t="s">
        <v>106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17"/>
      <c r="M15" s="17"/>
    </row>
    <row r="16" spans="1:13" s="41" customFormat="1" ht="15" customHeight="1" x14ac:dyDescent="0.25">
      <c r="A16" s="9">
        <v>1</v>
      </c>
      <c r="B16" s="20" t="s">
        <v>49</v>
      </c>
      <c r="C16" s="8" t="s">
        <v>24</v>
      </c>
      <c r="D16" s="5" t="s">
        <v>14</v>
      </c>
      <c r="E16" s="29">
        <v>8</v>
      </c>
      <c r="F16" s="30">
        <v>300</v>
      </c>
      <c r="G16" s="30">
        <f>F16*1.2</f>
        <v>360</v>
      </c>
      <c r="H16" s="30">
        <f t="shared" ref="H16:H40" si="2">E16*G16</f>
        <v>2880</v>
      </c>
      <c r="I16" s="30" t="s">
        <v>99</v>
      </c>
      <c r="J16" s="37" t="s">
        <v>82</v>
      </c>
      <c r="K16" s="29" t="s">
        <v>74</v>
      </c>
      <c r="L16" s="16"/>
      <c r="M16" s="16"/>
    </row>
    <row r="17" spans="1:13" s="41" customFormat="1" x14ac:dyDescent="0.25">
      <c r="A17" s="9">
        <v>2</v>
      </c>
      <c r="B17" s="20" t="s">
        <v>50</v>
      </c>
      <c r="C17" s="8" t="s">
        <v>25</v>
      </c>
      <c r="D17" s="5" t="s">
        <v>14</v>
      </c>
      <c r="E17" s="29">
        <v>3</v>
      </c>
      <c r="F17" s="30">
        <v>2.09</v>
      </c>
      <c r="G17" s="30">
        <f t="shared" ref="G17:G40" si="3">F17*1.2</f>
        <v>2.5079999999999996</v>
      </c>
      <c r="H17" s="30">
        <f t="shared" si="2"/>
        <v>7.5239999999999991</v>
      </c>
      <c r="I17" s="30" t="s">
        <v>99</v>
      </c>
      <c r="J17" s="37" t="s">
        <v>79</v>
      </c>
      <c r="K17" s="29" t="s">
        <v>74</v>
      </c>
      <c r="L17" s="16"/>
      <c r="M17" s="16"/>
    </row>
    <row r="18" spans="1:13" s="41" customFormat="1" x14ac:dyDescent="0.25">
      <c r="A18" s="9">
        <v>3</v>
      </c>
      <c r="B18" s="20" t="s">
        <v>51</v>
      </c>
      <c r="C18" s="8" t="s">
        <v>26</v>
      </c>
      <c r="D18" s="5" t="s">
        <v>14</v>
      </c>
      <c r="E18" s="29">
        <v>3</v>
      </c>
      <c r="F18" s="30">
        <v>10938.6</v>
      </c>
      <c r="G18" s="30">
        <f t="shared" si="3"/>
        <v>13126.32</v>
      </c>
      <c r="H18" s="30">
        <f t="shared" si="2"/>
        <v>39378.959999999999</v>
      </c>
      <c r="I18" s="30" t="s">
        <v>99</v>
      </c>
      <c r="J18" s="37" t="s">
        <v>79</v>
      </c>
      <c r="K18" s="29" t="s">
        <v>74</v>
      </c>
      <c r="L18" s="16"/>
      <c r="M18" s="16"/>
    </row>
    <row r="19" spans="1:13" s="41" customFormat="1" x14ac:dyDescent="0.25">
      <c r="A19" s="9">
        <v>4</v>
      </c>
      <c r="B19" s="20" t="s">
        <v>52</v>
      </c>
      <c r="C19" s="8" t="s">
        <v>27</v>
      </c>
      <c r="D19" s="5" t="s">
        <v>14</v>
      </c>
      <c r="E19" s="29">
        <v>4</v>
      </c>
      <c r="F19" s="30">
        <v>5.24</v>
      </c>
      <c r="G19" s="30">
        <f t="shared" si="3"/>
        <v>6.2880000000000003</v>
      </c>
      <c r="H19" s="30">
        <f t="shared" si="2"/>
        <v>25.152000000000001</v>
      </c>
      <c r="I19" s="30" t="s">
        <v>99</v>
      </c>
      <c r="J19" s="37" t="s">
        <v>79</v>
      </c>
      <c r="K19" s="29" t="s">
        <v>74</v>
      </c>
      <c r="L19" s="16"/>
      <c r="M19" s="16"/>
    </row>
    <row r="20" spans="1:13" s="41" customFormat="1" x14ac:dyDescent="0.25">
      <c r="A20" s="9">
        <v>5</v>
      </c>
      <c r="B20" s="20" t="s">
        <v>53</v>
      </c>
      <c r="C20" s="8" t="s">
        <v>28</v>
      </c>
      <c r="D20" s="5" t="s">
        <v>14</v>
      </c>
      <c r="E20" s="29">
        <v>11</v>
      </c>
      <c r="F20" s="30">
        <v>6814.55</v>
      </c>
      <c r="G20" s="30">
        <f t="shared" si="3"/>
        <v>8177.46</v>
      </c>
      <c r="H20" s="30">
        <f t="shared" si="2"/>
        <v>89952.06</v>
      </c>
      <c r="I20" s="30" t="s">
        <v>99</v>
      </c>
      <c r="J20" s="37" t="s">
        <v>83</v>
      </c>
      <c r="K20" s="29" t="s">
        <v>74</v>
      </c>
      <c r="L20" s="16"/>
      <c r="M20" s="16"/>
    </row>
    <row r="21" spans="1:13" s="41" customFormat="1" x14ac:dyDescent="0.25">
      <c r="A21" s="9">
        <v>6</v>
      </c>
      <c r="B21" s="20" t="s">
        <v>54</v>
      </c>
      <c r="C21" s="8" t="s">
        <v>29</v>
      </c>
      <c r="D21" s="5" t="s">
        <v>14</v>
      </c>
      <c r="E21" s="29">
        <v>2</v>
      </c>
      <c r="F21" s="30">
        <v>6806.1</v>
      </c>
      <c r="G21" s="30">
        <f t="shared" si="3"/>
        <v>8167.32</v>
      </c>
      <c r="H21" s="30">
        <f t="shared" si="2"/>
        <v>16334.64</v>
      </c>
      <c r="I21" s="30" t="s">
        <v>99</v>
      </c>
      <c r="J21" s="37" t="s">
        <v>79</v>
      </c>
      <c r="K21" s="29" t="s">
        <v>74</v>
      </c>
      <c r="L21" s="16"/>
      <c r="M21" s="16"/>
    </row>
    <row r="22" spans="1:13" s="41" customFormat="1" x14ac:dyDescent="0.25">
      <c r="A22" s="9">
        <v>7</v>
      </c>
      <c r="B22" s="20" t="s">
        <v>55</v>
      </c>
      <c r="C22" s="8" t="s">
        <v>30</v>
      </c>
      <c r="D22" s="5" t="s">
        <v>14</v>
      </c>
      <c r="E22" s="29">
        <v>2</v>
      </c>
      <c r="F22" s="30">
        <v>690.62</v>
      </c>
      <c r="G22" s="30">
        <f t="shared" si="3"/>
        <v>828.74400000000003</v>
      </c>
      <c r="H22" s="30">
        <f t="shared" si="2"/>
        <v>1657.4880000000001</v>
      </c>
      <c r="I22" s="30" t="s">
        <v>99</v>
      </c>
      <c r="J22" s="37" t="s">
        <v>84</v>
      </c>
      <c r="K22" s="29" t="s">
        <v>74</v>
      </c>
      <c r="L22" s="16"/>
      <c r="M22" s="16"/>
    </row>
    <row r="23" spans="1:13" s="41" customFormat="1" x14ac:dyDescent="0.25">
      <c r="A23" s="9">
        <v>8</v>
      </c>
      <c r="B23" s="20" t="s">
        <v>56</v>
      </c>
      <c r="C23" s="8" t="s">
        <v>31</v>
      </c>
      <c r="D23" s="5" t="s">
        <v>14</v>
      </c>
      <c r="E23" s="29">
        <v>90</v>
      </c>
      <c r="F23" s="30">
        <v>1797</v>
      </c>
      <c r="G23" s="30">
        <f t="shared" si="3"/>
        <v>2156.4</v>
      </c>
      <c r="H23" s="30">
        <f t="shared" si="2"/>
        <v>194076</v>
      </c>
      <c r="I23" s="30" t="s">
        <v>99</v>
      </c>
      <c r="J23" s="37" t="s">
        <v>79</v>
      </c>
      <c r="K23" s="29" t="s">
        <v>74</v>
      </c>
      <c r="L23" s="16"/>
      <c r="M23" s="16"/>
    </row>
    <row r="24" spans="1:13" s="41" customFormat="1" x14ac:dyDescent="0.25">
      <c r="A24" s="9">
        <v>9</v>
      </c>
      <c r="B24" s="20" t="s">
        <v>57</v>
      </c>
      <c r="C24" s="8" t="s">
        <v>32</v>
      </c>
      <c r="D24" s="5" t="s">
        <v>14</v>
      </c>
      <c r="E24" s="29">
        <v>4</v>
      </c>
      <c r="F24" s="30">
        <v>3270</v>
      </c>
      <c r="G24" s="30">
        <f t="shared" si="3"/>
        <v>3924</v>
      </c>
      <c r="H24" s="30">
        <f t="shared" si="2"/>
        <v>15696</v>
      </c>
      <c r="I24" s="30" t="s">
        <v>99</v>
      </c>
      <c r="J24" s="37" t="s">
        <v>79</v>
      </c>
      <c r="K24" s="29" t="s">
        <v>74</v>
      </c>
      <c r="L24" s="16"/>
      <c r="M24" s="16"/>
    </row>
    <row r="25" spans="1:13" s="41" customFormat="1" x14ac:dyDescent="0.25">
      <c r="A25" s="9">
        <v>10</v>
      </c>
      <c r="B25" s="20" t="s">
        <v>58</v>
      </c>
      <c r="C25" s="8" t="s">
        <v>33</v>
      </c>
      <c r="D25" s="5" t="s">
        <v>14</v>
      </c>
      <c r="E25" s="7">
        <v>14</v>
      </c>
      <c r="F25" s="30">
        <v>198.56</v>
      </c>
      <c r="G25" s="30">
        <f t="shared" si="3"/>
        <v>238.27199999999999</v>
      </c>
      <c r="H25" s="30">
        <f t="shared" si="2"/>
        <v>3335.808</v>
      </c>
      <c r="I25" s="30" t="s">
        <v>99</v>
      </c>
      <c r="J25" s="37" t="s">
        <v>79</v>
      </c>
      <c r="K25" s="29" t="s">
        <v>74</v>
      </c>
      <c r="L25" s="16"/>
      <c r="M25" s="16"/>
    </row>
    <row r="26" spans="1:13" s="41" customFormat="1" x14ac:dyDescent="0.25">
      <c r="A26" s="9">
        <v>11</v>
      </c>
      <c r="B26" s="20" t="s">
        <v>59</v>
      </c>
      <c r="C26" s="8" t="s">
        <v>34</v>
      </c>
      <c r="D26" s="5" t="s">
        <v>14</v>
      </c>
      <c r="E26" s="7">
        <v>5</v>
      </c>
      <c r="F26" s="30">
        <v>275.24</v>
      </c>
      <c r="G26" s="30">
        <f t="shared" si="3"/>
        <v>330.28800000000001</v>
      </c>
      <c r="H26" s="30">
        <f t="shared" si="2"/>
        <v>1651.44</v>
      </c>
      <c r="I26" s="30" t="s">
        <v>99</v>
      </c>
      <c r="J26" s="37" t="s">
        <v>79</v>
      </c>
      <c r="K26" s="29" t="s">
        <v>74</v>
      </c>
      <c r="L26" s="16"/>
      <c r="M26" s="16"/>
    </row>
    <row r="27" spans="1:13" s="41" customFormat="1" ht="30" x14ac:dyDescent="0.25">
      <c r="A27" s="9">
        <v>12</v>
      </c>
      <c r="B27" s="20" t="s">
        <v>60</v>
      </c>
      <c r="C27" s="8" t="s">
        <v>35</v>
      </c>
      <c r="D27" s="5" t="s">
        <v>14</v>
      </c>
      <c r="E27" s="7">
        <v>55</v>
      </c>
      <c r="F27" s="30">
        <v>62.58</v>
      </c>
      <c r="G27" s="30">
        <f t="shared" si="3"/>
        <v>75.095999999999989</v>
      </c>
      <c r="H27" s="30">
        <f t="shared" si="2"/>
        <v>4130.28</v>
      </c>
      <c r="I27" s="30" t="s">
        <v>99</v>
      </c>
      <c r="J27" s="37" t="s">
        <v>85</v>
      </c>
      <c r="K27" s="29" t="s">
        <v>74</v>
      </c>
      <c r="L27" s="16"/>
      <c r="M27" s="16"/>
    </row>
    <row r="28" spans="1:13" s="41" customFormat="1" x14ac:dyDescent="0.25">
      <c r="A28" s="9">
        <v>13</v>
      </c>
      <c r="B28" s="20" t="s">
        <v>61</v>
      </c>
      <c r="C28" s="8" t="s">
        <v>36</v>
      </c>
      <c r="D28" s="5" t="s">
        <v>14</v>
      </c>
      <c r="E28" s="7">
        <v>100</v>
      </c>
      <c r="F28" s="30">
        <v>1.84</v>
      </c>
      <c r="G28" s="30">
        <f t="shared" si="3"/>
        <v>2.2080000000000002</v>
      </c>
      <c r="H28" s="30">
        <f t="shared" si="2"/>
        <v>220.8</v>
      </c>
      <c r="I28" s="30" t="s">
        <v>99</v>
      </c>
      <c r="J28" s="37" t="s">
        <v>79</v>
      </c>
      <c r="K28" s="29" t="s">
        <v>74</v>
      </c>
      <c r="L28" s="16"/>
      <c r="M28" s="16"/>
    </row>
    <row r="29" spans="1:13" s="41" customFormat="1" ht="30" x14ac:dyDescent="0.25">
      <c r="A29" s="9">
        <v>14</v>
      </c>
      <c r="B29" s="20" t="s">
        <v>62</v>
      </c>
      <c r="C29" s="8" t="s">
        <v>37</v>
      </c>
      <c r="D29" s="5" t="s">
        <v>14</v>
      </c>
      <c r="E29" s="7">
        <v>10</v>
      </c>
      <c r="F29" s="30">
        <v>7861.06</v>
      </c>
      <c r="G29" s="30">
        <f t="shared" si="3"/>
        <v>9433.2720000000008</v>
      </c>
      <c r="H29" s="30">
        <f t="shared" si="2"/>
        <v>94332.72</v>
      </c>
      <c r="I29" s="30" t="s">
        <v>99</v>
      </c>
      <c r="J29" s="37" t="s">
        <v>86</v>
      </c>
      <c r="K29" s="29" t="s">
        <v>74</v>
      </c>
      <c r="L29" s="16"/>
      <c r="M29" s="16"/>
    </row>
    <row r="30" spans="1:13" s="41" customFormat="1" x14ac:dyDescent="0.25">
      <c r="A30" s="9">
        <v>15</v>
      </c>
      <c r="B30" s="20" t="s">
        <v>63</v>
      </c>
      <c r="C30" s="8" t="s">
        <v>38</v>
      </c>
      <c r="D30" s="5" t="s">
        <v>14</v>
      </c>
      <c r="E30" s="7">
        <v>24</v>
      </c>
      <c r="F30" s="30">
        <v>482</v>
      </c>
      <c r="G30" s="30">
        <f t="shared" si="3"/>
        <v>578.4</v>
      </c>
      <c r="H30" s="30">
        <f t="shared" si="2"/>
        <v>13881.599999999999</v>
      </c>
      <c r="I30" s="30" t="s">
        <v>99</v>
      </c>
      <c r="J30" s="37" t="s">
        <v>83</v>
      </c>
      <c r="K30" s="29" t="s">
        <v>74</v>
      </c>
      <c r="L30" s="16"/>
      <c r="M30" s="16"/>
    </row>
    <row r="31" spans="1:13" s="41" customFormat="1" ht="30" x14ac:dyDescent="0.25">
      <c r="A31" s="9">
        <v>16</v>
      </c>
      <c r="B31" s="20" t="s">
        <v>64</v>
      </c>
      <c r="C31" s="8" t="s">
        <v>39</v>
      </c>
      <c r="D31" s="5" t="s">
        <v>14</v>
      </c>
      <c r="E31" s="7">
        <v>42</v>
      </c>
      <c r="F31" s="30">
        <v>575.45000000000005</v>
      </c>
      <c r="G31" s="30">
        <f t="shared" si="3"/>
        <v>690.54000000000008</v>
      </c>
      <c r="H31" s="30">
        <f t="shared" si="2"/>
        <v>29002.680000000004</v>
      </c>
      <c r="I31" s="30" t="s">
        <v>99</v>
      </c>
      <c r="J31" s="34" t="s">
        <v>79</v>
      </c>
      <c r="K31" s="29" t="s">
        <v>74</v>
      </c>
    </row>
    <row r="32" spans="1:13" s="41" customFormat="1" ht="30" x14ac:dyDescent="0.25">
      <c r="A32" s="9">
        <v>17</v>
      </c>
      <c r="B32" s="20" t="s">
        <v>65</v>
      </c>
      <c r="C32" s="8" t="s">
        <v>40</v>
      </c>
      <c r="D32" s="5" t="s">
        <v>14</v>
      </c>
      <c r="E32" s="7">
        <v>40</v>
      </c>
      <c r="F32" s="30">
        <v>351.08</v>
      </c>
      <c r="G32" s="30">
        <f t="shared" si="3"/>
        <v>421.29599999999999</v>
      </c>
      <c r="H32" s="30">
        <f t="shared" si="2"/>
        <v>16851.84</v>
      </c>
      <c r="I32" s="30" t="s">
        <v>99</v>
      </c>
      <c r="J32" s="34" t="s">
        <v>79</v>
      </c>
      <c r="K32" s="29" t="s">
        <v>74</v>
      </c>
    </row>
    <row r="33" spans="1:11" s="41" customFormat="1" ht="30" x14ac:dyDescent="0.25">
      <c r="A33" s="9">
        <v>18</v>
      </c>
      <c r="B33" s="20" t="s">
        <v>66</v>
      </c>
      <c r="C33" s="8" t="s">
        <v>41</v>
      </c>
      <c r="D33" s="5" t="s">
        <v>14</v>
      </c>
      <c r="E33" s="7">
        <v>830</v>
      </c>
      <c r="F33" s="30">
        <v>211.95</v>
      </c>
      <c r="G33" s="30">
        <f t="shared" si="3"/>
        <v>254.33999999999997</v>
      </c>
      <c r="H33" s="30">
        <f t="shared" si="2"/>
        <v>211102.19999999998</v>
      </c>
      <c r="I33" s="30" t="s">
        <v>99</v>
      </c>
      <c r="J33" s="34" t="s">
        <v>87</v>
      </c>
      <c r="K33" s="29" t="s">
        <v>74</v>
      </c>
    </row>
    <row r="34" spans="1:11" s="41" customFormat="1" ht="30" x14ac:dyDescent="0.25">
      <c r="A34" s="9">
        <v>19</v>
      </c>
      <c r="B34" s="20" t="s">
        <v>67</v>
      </c>
      <c r="C34" s="8" t="s">
        <v>42</v>
      </c>
      <c r="D34" s="5" t="s">
        <v>14</v>
      </c>
      <c r="E34" s="7">
        <v>118</v>
      </c>
      <c r="F34" s="30">
        <v>561.67999999999995</v>
      </c>
      <c r="G34" s="30">
        <f t="shared" si="3"/>
        <v>674.01599999999996</v>
      </c>
      <c r="H34" s="30">
        <f t="shared" si="2"/>
        <v>79533.887999999992</v>
      </c>
      <c r="I34" s="30" t="s">
        <v>99</v>
      </c>
      <c r="J34" s="34" t="s">
        <v>84</v>
      </c>
      <c r="K34" s="29" t="s">
        <v>74</v>
      </c>
    </row>
    <row r="35" spans="1:11" s="41" customFormat="1" x14ac:dyDescent="0.25">
      <c r="A35" s="9">
        <v>20</v>
      </c>
      <c r="B35" s="20" t="s">
        <v>68</v>
      </c>
      <c r="C35" s="8" t="s">
        <v>43</v>
      </c>
      <c r="D35" s="5" t="s">
        <v>14</v>
      </c>
      <c r="E35" s="7">
        <v>2</v>
      </c>
      <c r="F35" s="30">
        <v>3680.47</v>
      </c>
      <c r="G35" s="30">
        <f t="shared" si="3"/>
        <v>4416.5639999999994</v>
      </c>
      <c r="H35" s="30">
        <f t="shared" si="2"/>
        <v>8833.1279999999988</v>
      </c>
      <c r="I35" s="30" t="s">
        <v>99</v>
      </c>
      <c r="J35" s="34" t="s">
        <v>79</v>
      </c>
      <c r="K35" s="29" t="s">
        <v>74</v>
      </c>
    </row>
    <row r="36" spans="1:11" s="41" customFormat="1" ht="45" x14ac:dyDescent="0.25">
      <c r="A36" s="9">
        <v>21</v>
      </c>
      <c r="B36" s="20" t="s">
        <v>69</v>
      </c>
      <c r="C36" s="8" t="s">
        <v>44</v>
      </c>
      <c r="D36" s="5" t="s">
        <v>14</v>
      </c>
      <c r="E36" s="7">
        <v>2</v>
      </c>
      <c r="F36" s="30">
        <v>1294.8</v>
      </c>
      <c r="G36" s="30">
        <f t="shared" si="3"/>
        <v>1553.76</v>
      </c>
      <c r="H36" s="30">
        <f t="shared" si="2"/>
        <v>3107.52</v>
      </c>
      <c r="I36" s="30" t="s">
        <v>99</v>
      </c>
      <c r="J36" s="34" t="s">
        <v>79</v>
      </c>
      <c r="K36" s="29" t="s">
        <v>74</v>
      </c>
    </row>
    <row r="37" spans="1:11" s="41" customFormat="1" x14ac:dyDescent="0.25">
      <c r="A37" s="9">
        <v>22</v>
      </c>
      <c r="B37" s="20" t="s">
        <v>70</v>
      </c>
      <c r="C37" s="8" t="s">
        <v>45</v>
      </c>
      <c r="D37" s="5" t="s">
        <v>14</v>
      </c>
      <c r="E37" s="29">
        <v>1</v>
      </c>
      <c r="F37" s="36">
        <v>676</v>
      </c>
      <c r="G37" s="30">
        <f t="shared" si="3"/>
        <v>811.19999999999993</v>
      </c>
      <c r="H37" s="30">
        <f t="shared" si="2"/>
        <v>811.19999999999993</v>
      </c>
      <c r="I37" s="30" t="s">
        <v>99</v>
      </c>
      <c r="J37" s="34" t="s">
        <v>88</v>
      </c>
      <c r="K37" s="29" t="s">
        <v>74</v>
      </c>
    </row>
    <row r="38" spans="1:11" s="41" customFormat="1" x14ac:dyDescent="0.25">
      <c r="A38" s="9">
        <v>23</v>
      </c>
      <c r="B38" s="20" t="s">
        <v>71</v>
      </c>
      <c r="C38" s="8" t="s">
        <v>46</v>
      </c>
      <c r="D38" s="5" t="s">
        <v>14</v>
      </c>
      <c r="E38" s="29">
        <v>12</v>
      </c>
      <c r="F38" s="36">
        <v>69.3</v>
      </c>
      <c r="G38" s="30">
        <f t="shared" si="3"/>
        <v>83.16</v>
      </c>
      <c r="H38" s="30">
        <f t="shared" si="2"/>
        <v>997.92</v>
      </c>
      <c r="I38" s="30" t="s">
        <v>99</v>
      </c>
      <c r="J38" s="34" t="s">
        <v>79</v>
      </c>
      <c r="K38" s="29" t="s">
        <v>74</v>
      </c>
    </row>
    <row r="39" spans="1:11" s="41" customFormat="1" x14ac:dyDescent="0.25">
      <c r="A39" s="9">
        <v>24</v>
      </c>
      <c r="B39" s="20" t="s">
        <v>72</v>
      </c>
      <c r="C39" s="8" t="s">
        <v>47</v>
      </c>
      <c r="D39" s="5" t="s">
        <v>14</v>
      </c>
      <c r="E39" s="29">
        <v>10</v>
      </c>
      <c r="F39" s="36">
        <v>972</v>
      </c>
      <c r="G39" s="30">
        <f t="shared" si="3"/>
        <v>1166.3999999999999</v>
      </c>
      <c r="H39" s="30">
        <f t="shared" si="2"/>
        <v>11663.999999999998</v>
      </c>
      <c r="I39" s="30" t="s">
        <v>99</v>
      </c>
      <c r="J39" s="34" t="s">
        <v>88</v>
      </c>
      <c r="K39" s="29" t="s">
        <v>74</v>
      </c>
    </row>
    <row r="40" spans="1:11" s="41" customFormat="1" ht="30" x14ac:dyDescent="0.25">
      <c r="A40" s="9">
        <v>25</v>
      </c>
      <c r="B40" s="20" t="s">
        <v>73</v>
      </c>
      <c r="C40" s="8" t="s">
        <v>48</v>
      </c>
      <c r="D40" s="5" t="s">
        <v>14</v>
      </c>
      <c r="E40" s="29">
        <v>2</v>
      </c>
      <c r="F40" s="36">
        <v>2080</v>
      </c>
      <c r="G40" s="30">
        <f t="shared" si="3"/>
        <v>2496</v>
      </c>
      <c r="H40" s="30">
        <f t="shared" si="2"/>
        <v>4992</v>
      </c>
      <c r="I40" s="30" t="s">
        <v>99</v>
      </c>
      <c r="J40" s="34" t="s">
        <v>89</v>
      </c>
      <c r="K40" s="29" t="s">
        <v>74</v>
      </c>
    </row>
    <row r="41" spans="1:11" s="41" customFormat="1" x14ac:dyDescent="0.25">
      <c r="A41" s="46" t="s">
        <v>107</v>
      </c>
      <c r="B41" s="46"/>
      <c r="C41" s="46"/>
      <c r="D41" s="5" t="s">
        <v>14</v>
      </c>
      <c r="E41" s="44">
        <f>SUM(E16:E40)</f>
        <v>1394</v>
      </c>
      <c r="F41" s="36"/>
      <c r="G41" s="30"/>
      <c r="H41" s="52">
        <f>SUM(H16:H40)</f>
        <v>844456.84800000011</v>
      </c>
      <c r="I41" s="30"/>
      <c r="J41" s="34"/>
      <c r="K41" s="29"/>
    </row>
    <row r="42" spans="1:11" x14ac:dyDescent="0.25">
      <c r="A42" s="19"/>
      <c r="C42" s="24"/>
      <c r="F42" s="35"/>
      <c r="G42" s="35"/>
      <c r="H42" s="35"/>
      <c r="I42" s="35"/>
      <c r="J42" s="35"/>
    </row>
    <row r="43" spans="1:11" x14ac:dyDescent="0.25">
      <c r="A43" s="43" t="s">
        <v>100</v>
      </c>
    </row>
    <row r="44" spans="1:11" x14ac:dyDescent="0.25">
      <c r="A44" s="19"/>
    </row>
    <row r="45" spans="1:11" x14ac:dyDescent="0.25">
      <c r="A45" s="19"/>
    </row>
    <row r="46" spans="1:11" x14ac:dyDescent="0.25">
      <c r="A46" s="19"/>
    </row>
    <row r="47" spans="1:11" x14ac:dyDescent="0.25">
      <c r="A47" s="19"/>
    </row>
    <row r="48" spans="1:1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</sheetData>
  <mergeCells count="4">
    <mergeCell ref="A41:C41"/>
    <mergeCell ref="A5:K5"/>
    <mergeCell ref="A15:K15"/>
    <mergeCell ref="A14:C14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2021-02-27T08:06:06Z</dcterms:modified>
</cp:coreProperties>
</file>