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2720" windowHeight="11295" activeTab="0"/>
  </bookViews>
  <sheets>
    <sheet name="РНХн" sheetId="1" r:id="rId1"/>
  </sheets>
  <definedNames>
    <definedName name="_xlnm._FilterDatabase" localSheetId="0" hidden="1">'РНХн'!$A$7:$O$105</definedName>
    <definedName name="_xlnm.Print_Area" localSheetId="0">'РНХн'!$A$1:$O$105</definedName>
  </definedNames>
  <calcPr fullCalcOnLoad="1"/>
</workbook>
</file>

<file path=xl/sharedStrings.xml><?xml version="1.0" encoding="utf-8"?>
<sst xmlns="http://schemas.openxmlformats.org/spreadsheetml/2006/main" count="404" uniqueCount="137">
  <si>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</si>
  <si>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</si>
  <si>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</si>
  <si>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</si>
  <si>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</si>
  <si>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</si>
  <si>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</si>
  <si>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</si>
  <si>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</si>
  <si>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</si>
  <si>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</si>
  <si>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</si>
  <si>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</si>
  <si>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</si>
  <si>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</si>
  <si>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</si>
  <si>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</si>
  <si>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</si>
  <si>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</si>
  <si>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</si>
  <si>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</si>
  <si>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</si>
  <si>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</si>
  <si>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</si>
  <si>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</si>
  <si>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</si>
  <si>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</si>
  <si>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</si>
  <si>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</si>
  <si>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</si>
  <si>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</si>
  <si>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</si>
  <si>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</si>
  <si>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ЦентрСклад 95</t>
  </si>
  <si>
    <t>Лот № 2021/03-01 - Оборудование и материалы электротехнические</t>
  </si>
  <si>
    <t>070572</t>
  </si>
  <si>
    <t>371468</t>
  </si>
  <si>
    <t>371476</t>
  </si>
  <si>
    <t>357728</t>
  </si>
  <si>
    <t>371478</t>
  </si>
  <si>
    <t>357233</t>
  </si>
  <si>
    <t>031116</t>
  </si>
  <si>
    <t>357313</t>
  </si>
  <si>
    <t>357514</t>
  </si>
  <si>
    <t>030193</t>
  </si>
  <si>
    <t>357934</t>
  </si>
  <si>
    <t>370765</t>
  </si>
  <si>
    <t>351341</t>
  </si>
  <si>
    <t>Трансформаторы измерительные ТОЛ-СЭЩ- 10-01 0.2S/10Р-15/15 800/5  40кА У2</t>
  </si>
  <si>
    <t>ТРАНСФОРМАТОР ТОКА В/В ТКЛМ-0,5 300/5</t>
  </si>
  <si>
    <t>ТРАНМФОРМАТОР ТОКА В/В ТЛМ-10-1  50/5</t>
  </si>
  <si>
    <t>РЕЛЕ РПУ-2М36440  ~220В</t>
  </si>
  <si>
    <t>ТР-Р   ТОКА  В/В  ТЛМ-10-1-150/5</t>
  </si>
  <si>
    <t>Выкл. автом. ВА53-41-341830-1000А-690АС-НР230 АС/220DC-ПЭ230АС-УХЛЗ-КЭАЗ</t>
  </si>
  <si>
    <t>ТРАНСФОРМАТОР ОСМ-0.25  380/36</t>
  </si>
  <si>
    <t>Выключатель путевой  (ЭТ)   ВПК-2110-БУ2,толкатель,IP67</t>
  </si>
  <si>
    <t>АВТОМАТ А63М-380  Iн-1,0А Iр-1,31Н</t>
  </si>
  <si>
    <t>АВТОМАТ А63М-380  Iн-3,15А  Iр-1,31Н</t>
  </si>
  <si>
    <t>АВТ.  ВЫКЛ-ЛЬ  А63 - 1МГ, 3,15А</t>
  </si>
  <si>
    <t>АВТОМАТ ВА 5125-3400  3,15А</t>
  </si>
  <si>
    <t>ИЗОЛЯТОР ИО-6/3,75</t>
  </si>
  <si>
    <t>ВЫКЛЮЧАТЕЛЬ  АВТОМАТИЧЕСКИЙ АЕ 2043 -100  63А 12Iн 400АС УЗ 104137</t>
  </si>
  <si>
    <t>Выключатель автоматический А 63-МГ-380 -10 IH 0,6А</t>
  </si>
  <si>
    <t>ЯЩИК Я5414-1874 УХЛ4</t>
  </si>
  <si>
    <t>АВТ.ВЫКЛ. АЕ2046МП-100 6,3А</t>
  </si>
  <si>
    <t>ЭЛЕГАЗОВЫЙ  ТР-Р  TG-145</t>
  </si>
  <si>
    <t>ТРАНСФОРМАТОР   ОСО-0,25   220/36</t>
  </si>
  <si>
    <t>ТРАНСФОРМАТОР  ОСМ-0,063КВА  220/12</t>
  </si>
  <si>
    <t>ТРАНСФОРМАТОР ОСМ 1-0,063 220/5-220</t>
  </si>
  <si>
    <t>АВТОМАТ АК50Б-2МГ  Iн-16,0А Iр-121Н</t>
  </si>
  <si>
    <t>АВТОМАТ АК50Б-2МГ  Iн-25,0А Iр-121Н</t>
  </si>
  <si>
    <t>АВТОМАТ АК50Б-2МГ  Iн-50,0А Iр-121Н</t>
  </si>
  <si>
    <t>АВТ. ВЫКЛ. АП50Б-2МТ-10IН,   1,6А</t>
  </si>
  <si>
    <t>ТРАНСФОРМАТОР  ОСМ-0,25КВА  220/12</t>
  </si>
  <si>
    <t>ТРАНСФОРМАТОР ТОКА Т-0.66    10/5 КЛ.0.5 5ВА</t>
  </si>
  <si>
    <t>ТРАНСФОРМАТОР Т 0.66 20/5</t>
  </si>
  <si>
    <t>АВТОМ. ВЫКЛ-ЛЬ  ВА21-29-220010-6IH-П/Т    1,6А</t>
  </si>
  <si>
    <t>КНОПКА КУ10 1101 С ИСП,5  СЕРЕБРО 0,369</t>
  </si>
  <si>
    <t>КНОПКА КУ01 1101 ИСП 4 СЕРЕБРО 0,185</t>
  </si>
  <si>
    <t>КНОПКА КУ 01 1101 13Р  ИСП.4</t>
  </si>
  <si>
    <t>ВЫКЛЮЧАТЕЛЬ КУ 201101</t>
  </si>
  <si>
    <t>ВЫКЛЮЧАТЕЛЬ КНОП. ВК43-21-01110 КРАСН.</t>
  </si>
  <si>
    <t>РЕЛЕ РТД-12</t>
  </si>
  <si>
    <t>Выключатель автоматический А 63-МГ-380 -10 IH 1,6А</t>
  </si>
  <si>
    <t>РЕЛЕ  ТРН-10,  10А</t>
  </si>
  <si>
    <t>ЯЩИК 5110-2674</t>
  </si>
  <si>
    <t>ПОСТ УПРАВЛЕНИЯ ПК1129,00,000</t>
  </si>
  <si>
    <t>ПОСТ  КНОП. ПКУ2-У2</t>
  </si>
  <si>
    <t>ПОСТ. КНОП. ПУК3-У2</t>
  </si>
  <si>
    <t>ПЛАТА РАЗМНОЖЕНИЯ PR/TEL-220-03</t>
  </si>
  <si>
    <t>АВТ. ВЫКЛ. ВА21-29-340010-12IН, 8А</t>
  </si>
  <si>
    <t>Выключатель авт. ВА21-29-340010 16А 1,5Iн- 380АС У3 КЭАЗ</t>
  </si>
  <si>
    <t>Выключатель авт. ВА57-35-340010-200А -630-690АС-УХЛ3-КЭАЗ</t>
  </si>
  <si>
    <t>Выключатель авт. ВА57-35-340010-160А -500-690АС-УХЛ3-КЭАЗ</t>
  </si>
  <si>
    <t>Выключатель авт. ВА57-35-340010-250А -1250-690АС-УХЛ3-КЭАЗ</t>
  </si>
  <si>
    <t>Ящик  ЯТП  0,25  220/36</t>
  </si>
  <si>
    <t>ТРАНСФОРМАТОР ОСМ-0.25 380/36</t>
  </si>
  <si>
    <t>ПРЕДОХРАНИТЕЛЬ   ПН  0,1-35 У1</t>
  </si>
  <si>
    <t>ТРАНСФОРМАТОР Philips Primaline 150</t>
  </si>
  <si>
    <t>АВТОМАТ А63М-380  Iн-4,0А Iр-1,31Н</t>
  </si>
  <si>
    <t>АВТОМАТ А63 - 1МГ,  380В, 4А</t>
  </si>
  <si>
    <t>ТРОЙНИК/ОТВОД ДКС NTAN 01757</t>
  </si>
  <si>
    <t>СОЕДИНЕНИЯ НА СТЫК GM 30x10</t>
  </si>
  <si>
    <t>ТР-Р  ОСМ-0,063 КВА  220/24</t>
  </si>
  <si>
    <t>РУБИЛЬНИК РПС-4-400А</t>
  </si>
  <si>
    <t>ТРАНСФОРМАТОР ТОКА 4NC5112-ОВС20  50/1; 2,5VA; КЛАСС 3   КОД 354NC5112</t>
  </si>
  <si>
    <t>ТРАНСФОРМАТОР ОСМ-0.25  380/12</t>
  </si>
  <si>
    <t>ТРАНСФОРМАТОР ТОКА MAK62/30  100/1A  CEWE INSRUMENT AB  (67MAK62/30)</t>
  </si>
  <si>
    <t>АВТОМАТ АК50Б-2МГ  Iн-1,0А Iр-61Н</t>
  </si>
  <si>
    <t>АВТОМАТ АК50Б-2МГ  Iн-2,0А Iр-61Н</t>
  </si>
  <si>
    <t>АВТОМАТ АК50Б-2МГ  Iн-4,0А Iр-61Н</t>
  </si>
  <si>
    <t>АВТОМАТ АК50Б-2МГ  Iн-6,3А Iр-61Н</t>
  </si>
  <si>
    <t>ТРАНСФОРМАТОР ТДЗЛ-0.66</t>
  </si>
  <si>
    <t>ИЗОЛЯТОР  В/В  ИОС-110-1250</t>
  </si>
  <si>
    <t>VIVA КОРОБКА НАСТЕННАЯ IP55</t>
  </si>
  <si>
    <t>ПРЕДОХРАНИТЕЛЬ  ПРС-25  С  ПЛ. ВСТ. ПВДII  20А</t>
  </si>
  <si>
    <t>ТРАСФОРМАТОР ТМГ-400/6/0,5</t>
  </si>
  <si>
    <t>Шкаф управления</t>
  </si>
  <si>
    <t>Нагреватель FIBDR-SRX/200L/230V/1150W</t>
  </si>
  <si>
    <t>Нагреватель Sarel 150Вт NSYCR150WU2C</t>
  </si>
  <si>
    <t>Эл.дв. АИМЛ80A4У2,5 1,1/1500</t>
  </si>
  <si>
    <t>Нагреватель взрывозащ. ВНУ-150А1 УХЛ2.1</t>
  </si>
  <si>
    <t>Эл.дв. АИММ200L8У2,5 22/750</t>
  </si>
  <si>
    <t>Электродвигатель SIEMENS 1LA7080-6AA11</t>
  </si>
  <si>
    <t>Эл.дв. 1ВАО-315SB-0,38-6eУ2 132/1000</t>
  </si>
  <si>
    <t>Эл.дв. АВ225M2У2,5 55/3000</t>
  </si>
  <si>
    <t>Консоль КВ1-400 УТ1,5</t>
  </si>
  <si>
    <t>Выкл. А 3794 400А</t>
  </si>
  <si>
    <t>Электрообогреватель ПЭТ-4 1кВт 220В</t>
  </si>
  <si>
    <t>Выключатель ВА 51-25-340010Р-00УХЛ3 8А</t>
  </si>
  <si>
    <t>Этикетка для маркировки Brady Elat44-425</t>
  </si>
  <si>
    <t>ЦентрСклад 36</t>
  </si>
  <si>
    <t>ГАЗМАШПРОЕКТ</t>
  </si>
  <si>
    <t>ЦентрСкл38Прибор</t>
  </si>
  <si>
    <t>ЦентрСклад 76</t>
  </si>
  <si>
    <t>3. Лот делимый</t>
  </si>
  <si>
    <t>КОНДЕНСАТОР ЭЛЕКТРОЛИТИЧЕСКИЙ 3300/400V ERH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</si>
</sst>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2" fontId="0" fillId="0" borderId="10" xfId="0" applyNumberForma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6"/>
  <sheetViews>
    <sheetView tabSelected="1" view="pageBreakPreview" zoomScale="85" zoomScaleSheetLayoutView="85" workbookViewId="0" topLeftCell="A88">
      <selection activeCell="E100" sqref="E100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8"/>
      <c r="Q1" s="48"/>
    </row>
    <row r="2" spans="1:17" ht="27" customHeight="1">
      <c r="A2" s="49" t="s">
        <v>34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4"/>
      <c r="Q2" s="44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5" t="s">
        <v>16</v>
      </c>
      <c r="P3" s="46"/>
      <c r="Q3" s="46"/>
    </row>
    <row r="4" spans="1:17" s="3" customFormat="1" ht="22.5" customHeight="1">
      <c r="A4" s="66" t="s">
        <v>0</v>
      </c>
      <c r="B4" s="57" t="s">
        <v>2</v>
      </c>
      <c r="C4" s="58"/>
      <c r="D4" s="58"/>
      <c r="E4" s="58"/>
      <c r="F4" s="58"/>
      <c r="G4" s="58"/>
      <c r="H4" s="58"/>
      <c r="I4" s="58"/>
      <c r="J4" s="59"/>
      <c r="K4" s="69" t="s">
        <v>28</v>
      </c>
      <c r="L4" s="54" t="s">
        <v>29</v>
      </c>
      <c r="M4" s="52" t="s">
        <v>17</v>
      </c>
      <c r="N4" s="52" t="s">
        <v>18</v>
      </c>
      <c r="O4" s="65" t="s">
        <v>4</v>
      </c>
      <c r="P4" s="47"/>
      <c r="Q4" s="47"/>
    </row>
    <row r="5" spans="1:17" s="3" customFormat="1" ht="25.5" customHeight="1">
      <c r="A5" s="67"/>
      <c r="B5" s="52" t="s">
        <v>27</v>
      </c>
      <c r="C5" s="52" t="s">
        <v>30</v>
      </c>
      <c r="D5" s="52" t="s">
        <v>15</v>
      </c>
      <c r="E5" s="52" t="s">
        <v>10</v>
      </c>
      <c r="F5" s="52" t="s">
        <v>11</v>
      </c>
      <c r="G5" s="57" t="s">
        <v>12</v>
      </c>
      <c r="H5" s="59"/>
      <c r="I5" s="52" t="s">
        <v>13</v>
      </c>
      <c r="J5" s="52" t="s">
        <v>14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5</v>
      </c>
      <c r="H6" s="11" t="s">
        <v>6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  <c r="P7" s="16"/>
      <c r="Q7" s="16"/>
    </row>
    <row r="8" spans="1:17" s="10" customFormat="1" ht="48.75" customHeight="1">
      <c r="A8" s="25">
        <v>1</v>
      </c>
      <c r="B8" s="29">
        <v>1001301</v>
      </c>
      <c r="C8" s="30">
        <v>353895</v>
      </c>
      <c r="D8" s="31" t="s">
        <v>48</v>
      </c>
      <c r="E8" s="28" t="s">
        <v>32</v>
      </c>
      <c r="F8" s="38">
        <v>4</v>
      </c>
      <c r="G8" s="39" t="s">
        <v>26</v>
      </c>
      <c r="H8" s="32" t="s">
        <v>33</v>
      </c>
      <c r="I8" s="26"/>
      <c r="J8" s="27"/>
      <c r="K8" s="41">
        <v>5300</v>
      </c>
      <c r="L8" s="41">
        <f>ROUND(K8*F8,2)</f>
        <v>21200</v>
      </c>
      <c r="M8" s="40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1004165</v>
      </c>
      <c r="C9" s="30">
        <v>352047</v>
      </c>
      <c r="D9" s="31" t="s">
        <v>49</v>
      </c>
      <c r="E9" s="28" t="s">
        <v>32</v>
      </c>
      <c r="F9" s="38">
        <v>1</v>
      </c>
      <c r="G9" s="39" t="s">
        <v>26</v>
      </c>
      <c r="H9" s="32" t="s">
        <v>33</v>
      </c>
      <c r="I9" s="26"/>
      <c r="J9" s="27"/>
      <c r="K9" s="41">
        <v>3800</v>
      </c>
      <c r="L9" s="41">
        <f aca="true" t="shared" si="0" ref="L9:L72">ROUND(K9*F9,2)</f>
        <v>3800</v>
      </c>
      <c r="M9" s="40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1005393</v>
      </c>
      <c r="C10" s="30">
        <v>160455</v>
      </c>
      <c r="D10" s="31" t="s">
        <v>50</v>
      </c>
      <c r="E10" s="28" t="s">
        <v>32</v>
      </c>
      <c r="F10" s="38">
        <v>8</v>
      </c>
      <c r="G10" s="39" t="s">
        <v>26</v>
      </c>
      <c r="H10" s="32" t="s">
        <v>33</v>
      </c>
      <c r="I10" s="26"/>
      <c r="J10" s="27"/>
      <c r="K10" s="41">
        <v>3800</v>
      </c>
      <c r="L10" s="41">
        <f t="shared" si="0"/>
        <v>30400</v>
      </c>
      <c r="M10" s="40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1017135</v>
      </c>
      <c r="C11" s="30">
        <v>160481</v>
      </c>
      <c r="D11" s="31" t="s">
        <v>51</v>
      </c>
      <c r="E11" s="28" t="s">
        <v>32</v>
      </c>
      <c r="F11" s="38">
        <v>19</v>
      </c>
      <c r="G11" s="39" t="s">
        <v>26</v>
      </c>
      <c r="H11" s="32" t="s">
        <v>33</v>
      </c>
      <c r="I11" s="26"/>
      <c r="J11" s="27"/>
      <c r="K11" s="41">
        <v>170</v>
      </c>
      <c r="L11" s="41">
        <f t="shared" si="0"/>
        <v>3230</v>
      </c>
      <c r="M11" s="40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1032297</v>
      </c>
      <c r="C12" s="30">
        <v>160459</v>
      </c>
      <c r="D12" s="31" t="s">
        <v>52</v>
      </c>
      <c r="E12" s="28" t="s">
        <v>32</v>
      </c>
      <c r="F12" s="38">
        <v>5</v>
      </c>
      <c r="G12" s="39" t="s">
        <v>26</v>
      </c>
      <c r="H12" s="32" t="s">
        <v>33</v>
      </c>
      <c r="I12" s="26"/>
      <c r="J12" s="27"/>
      <c r="K12" s="41">
        <v>3800</v>
      </c>
      <c r="L12" s="41">
        <f t="shared" si="0"/>
        <v>19000</v>
      </c>
      <c r="M12" s="40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1033051</v>
      </c>
      <c r="C13" s="30">
        <v>356491</v>
      </c>
      <c r="D13" s="31" t="s">
        <v>53</v>
      </c>
      <c r="E13" s="28" t="s">
        <v>32</v>
      </c>
      <c r="F13" s="38">
        <v>1</v>
      </c>
      <c r="G13" s="39" t="s">
        <v>26</v>
      </c>
      <c r="H13" s="32" t="s">
        <v>33</v>
      </c>
      <c r="I13" s="26"/>
      <c r="J13" s="27"/>
      <c r="K13" s="41">
        <v>31000</v>
      </c>
      <c r="L13" s="41">
        <f t="shared" si="0"/>
        <v>31000</v>
      </c>
      <c r="M13" s="40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1043155</v>
      </c>
      <c r="C14" s="30">
        <v>352840</v>
      </c>
      <c r="D14" s="31" t="s">
        <v>54</v>
      </c>
      <c r="E14" s="28" t="s">
        <v>32</v>
      </c>
      <c r="F14" s="38">
        <v>22</v>
      </c>
      <c r="G14" s="39" t="s">
        <v>26</v>
      </c>
      <c r="H14" s="32" t="s">
        <v>33</v>
      </c>
      <c r="I14" s="26"/>
      <c r="J14" s="27"/>
      <c r="K14" s="41">
        <v>4500</v>
      </c>
      <c r="L14" s="41">
        <f t="shared" si="0"/>
        <v>99000</v>
      </c>
      <c r="M14" s="40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1048072</v>
      </c>
      <c r="C15" s="30">
        <v>355556</v>
      </c>
      <c r="D15" s="31" t="s">
        <v>55</v>
      </c>
      <c r="E15" s="28" t="s">
        <v>32</v>
      </c>
      <c r="F15" s="38">
        <v>11</v>
      </c>
      <c r="G15" s="39" t="s">
        <v>26</v>
      </c>
      <c r="H15" s="32" t="s">
        <v>33</v>
      </c>
      <c r="I15" s="26"/>
      <c r="J15" s="27"/>
      <c r="K15" s="41">
        <v>130</v>
      </c>
      <c r="L15" s="41">
        <f t="shared" si="0"/>
        <v>1430</v>
      </c>
      <c r="M15" s="40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1052632</v>
      </c>
      <c r="C16" s="30">
        <v>354906</v>
      </c>
      <c r="D16" s="31" t="s">
        <v>56</v>
      </c>
      <c r="E16" s="28" t="s">
        <v>32</v>
      </c>
      <c r="F16" s="38">
        <v>7</v>
      </c>
      <c r="G16" s="39" t="s">
        <v>26</v>
      </c>
      <c r="H16" s="32" t="s">
        <v>33</v>
      </c>
      <c r="I16" s="26"/>
      <c r="J16" s="27"/>
      <c r="K16" s="41">
        <v>310</v>
      </c>
      <c r="L16" s="41">
        <f t="shared" si="0"/>
        <v>2170</v>
      </c>
      <c r="M16" s="40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1052632</v>
      </c>
      <c r="C17" s="30">
        <v>354913</v>
      </c>
      <c r="D17" s="31" t="s">
        <v>57</v>
      </c>
      <c r="E17" s="28" t="s">
        <v>32</v>
      </c>
      <c r="F17" s="38">
        <v>13</v>
      </c>
      <c r="G17" s="39" t="s">
        <v>26</v>
      </c>
      <c r="H17" s="32" t="s">
        <v>33</v>
      </c>
      <c r="I17" s="26"/>
      <c r="J17" s="27"/>
      <c r="K17" s="41">
        <v>310</v>
      </c>
      <c r="L17" s="41">
        <f t="shared" si="0"/>
        <v>4030</v>
      </c>
      <c r="M17" s="40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1056942</v>
      </c>
      <c r="C18" s="30">
        <v>161152</v>
      </c>
      <c r="D18" s="31" t="s">
        <v>58</v>
      </c>
      <c r="E18" s="28" t="s">
        <v>32</v>
      </c>
      <c r="F18" s="38">
        <v>16</v>
      </c>
      <c r="G18" s="39" t="s">
        <v>26</v>
      </c>
      <c r="H18" s="32" t="s">
        <v>33</v>
      </c>
      <c r="I18" s="26"/>
      <c r="J18" s="27"/>
      <c r="K18" s="41">
        <v>270</v>
      </c>
      <c r="L18" s="41">
        <f t="shared" si="0"/>
        <v>4320</v>
      </c>
      <c r="M18" s="40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1056942</v>
      </c>
      <c r="C19" s="30">
        <v>161152</v>
      </c>
      <c r="D19" s="31" t="s">
        <v>58</v>
      </c>
      <c r="E19" s="28" t="s">
        <v>32</v>
      </c>
      <c r="F19" s="38">
        <v>20</v>
      </c>
      <c r="G19" s="39" t="s">
        <v>26</v>
      </c>
      <c r="H19" s="32" t="s">
        <v>33</v>
      </c>
      <c r="I19" s="26"/>
      <c r="J19" s="27"/>
      <c r="K19" s="41">
        <v>270</v>
      </c>
      <c r="L19" s="41">
        <f t="shared" si="0"/>
        <v>5400</v>
      </c>
      <c r="M19" s="40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1056942</v>
      </c>
      <c r="C20" s="30">
        <v>160916</v>
      </c>
      <c r="D20" s="31" t="s">
        <v>59</v>
      </c>
      <c r="E20" s="28" t="s">
        <v>32</v>
      </c>
      <c r="F20" s="38">
        <v>9</v>
      </c>
      <c r="G20" s="39" t="s">
        <v>26</v>
      </c>
      <c r="H20" s="32" t="s">
        <v>33</v>
      </c>
      <c r="I20" s="26"/>
      <c r="J20" s="27"/>
      <c r="K20" s="41">
        <v>270</v>
      </c>
      <c r="L20" s="41">
        <f t="shared" si="0"/>
        <v>2430</v>
      </c>
      <c r="M20" s="40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1067903</v>
      </c>
      <c r="C21" s="30">
        <v>160614</v>
      </c>
      <c r="D21" s="31" t="s">
        <v>60</v>
      </c>
      <c r="E21" s="28" t="s">
        <v>32</v>
      </c>
      <c r="F21" s="38">
        <v>80</v>
      </c>
      <c r="G21" s="39" t="s">
        <v>26</v>
      </c>
      <c r="H21" s="32" t="s">
        <v>33</v>
      </c>
      <c r="I21" s="26"/>
      <c r="J21" s="27"/>
      <c r="K21" s="41">
        <v>60</v>
      </c>
      <c r="L21" s="41">
        <f t="shared" si="0"/>
        <v>4800</v>
      </c>
      <c r="M21" s="40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1073731</v>
      </c>
      <c r="C22" s="30">
        <v>357983</v>
      </c>
      <c r="D22" s="31" t="s">
        <v>61</v>
      </c>
      <c r="E22" s="28" t="s">
        <v>32</v>
      </c>
      <c r="F22" s="38">
        <v>12</v>
      </c>
      <c r="G22" s="39" t="s">
        <v>26</v>
      </c>
      <c r="H22" s="32" t="s">
        <v>33</v>
      </c>
      <c r="I22" s="26"/>
      <c r="J22" s="27"/>
      <c r="K22" s="41">
        <v>1700</v>
      </c>
      <c r="L22" s="41">
        <f t="shared" si="0"/>
        <v>20400</v>
      </c>
      <c r="M22" s="40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1077156</v>
      </c>
      <c r="C23" s="30">
        <v>354192</v>
      </c>
      <c r="D23" s="31" t="s">
        <v>62</v>
      </c>
      <c r="E23" s="28" t="s">
        <v>32</v>
      </c>
      <c r="F23" s="38">
        <v>9</v>
      </c>
      <c r="G23" s="39" t="s">
        <v>26</v>
      </c>
      <c r="H23" s="32" t="s">
        <v>33</v>
      </c>
      <c r="I23" s="26"/>
      <c r="J23" s="27"/>
      <c r="K23" s="41">
        <v>310</v>
      </c>
      <c r="L23" s="41">
        <f t="shared" si="0"/>
        <v>2790</v>
      </c>
      <c r="M23" s="40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1077162</v>
      </c>
      <c r="C24" s="30">
        <v>161313</v>
      </c>
      <c r="D24" s="31" t="s">
        <v>63</v>
      </c>
      <c r="E24" s="28" t="s">
        <v>32</v>
      </c>
      <c r="F24" s="38">
        <v>4</v>
      </c>
      <c r="G24" s="39" t="s">
        <v>26</v>
      </c>
      <c r="H24" s="32" t="s">
        <v>33</v>
      </c>
      <c r="I24" s="26"/>
      <c r="J24" s="27"/>
      <c r="K24" s="41">
        <v>5100</v>
      </c>
      <c r="L24" s="41">
        <f t="shared" si="0"/>
        <v>20400</v>
      </c>
      <c r="M24" s="40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1077183</v>
      </c>
      <c r="C25" s="30">
        <v>350855</v>
      </c>
      <c r="D25" s="31" t="s">
        <v>64</v>
      </c>
      <c r="E25" s="28" t="s">
        <v>32</v>
      </c>
      <c r="F25" s="38">
        <v>1</v>
      </c>
      <c r="G25" s="39" t="s">
        <v>26</v>
      </c>
      <c r="H25" s="32" t="s">
        <v>33</v>
      </c>
      <c r="I25" s="26"/>
      <c r="J25" s="27"/>
      <c r="K25" s="41">
        <v>450</v>
      </c>
      <c r="L25" s="41">
        <f t="shared" si="0"/>
        <v>450</v>
      </c>
      <c r="M25" s="40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1101930</v>
      </c>
      <c r="C26" s="30">
        <v>161275</v>
      </c>
      <c r="D26" s="31" t="s">
        <v>65</v>
      </c>
      <c r="E26" s="28" t="s">
        <v>32</v>
      </c>
      <c r="F26" s="38">
        <v>3</v>
      </c>
      <c r="G26" s="39" t="s">
        <v>26</v>
      </c>
      <c r="H26" s="32" t="s">
        <v>33</v>
      </c>
      <c r="I26" s="26"/>
      <c r="J26" s="27"/>
      <c r="K26" s="41">
        <v>318000</v>
      </c>
      <c r="L26" s="41">
        <f t="shared" si="0"/>
        <v>954000</v>
      </c>
      <c r="M26" s="40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1104978</v>
      </c>
      <c r="C27" s="30">
        <v>160919</v>
      </c>
      <c r="D27" s="31" t="s">
        <v>66</v>
      </c>
      <c r="E27" s="28" t="s">
        <v>32</v>
      </c>
      <c r="F27" s="38">
        <v>11</v>
      </c>
      <c r="G27" s="39" t="s">
        <v>26</v>
      </c>
      <c r="H27" s="32" t="s">
        <v>33</v>
      </c>
      <c r="I27" s="26"/>
      <c r="J27" s="27"/>
      <c r="K27" s="41">
        <v>470</v>
      </c>
      <c r="L27" s="41">
        <f t="shared" si="0"/>
        <v>5170</v>
      </c>
      <c r="M27" s="40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1117951</v>
      </c>
      <c r="C28" s="30">
        <v>161222</v>
      </c>
      <c r="D28" s="31" t="s">
        <v>67</v>
      </c>
      <c r="E28" s="28" t="s">
        <v>32</v>
      </c>
      <c r="F28" s="38">
        <v>65</v>
      </c>
      <c r="G28" s="39" t="s">
        <v>26</v>
      </c>
      <c r="H28" s="32" t="s">
        <v>33</v>
      </c>
      <c r="I28" s="26"/>
      <c r="J28" s="27"/>
      <c r="K28" s="41">
        <v>350</v>
      </c>
      <c r="L28" s="41">
        <f t="shared" si="0"/>
        <v>22750</v>
      </c>
      <c r="M28" s="40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1117951</v>
      </c>
      <c r="C29" s="30">
        <v>161222</v>
      </c>
      <c r="D29" s="31" t="s">
        <v>67</v>
      </c>
      <c r="E29" s="28" t="s">
        <v>32</v>
      </c>
      <c r="F29" s="38">
        <v>33</v>
      </c>
      <c r="G29" s="39" t="s">
        <v>26</v>
      </c>
      <c r="H29" s="32" t="s">
        <v>33</v>
      </c>
      <c r="I29" s="26"/>
      <c r="J29" s="27"/>
      <c r="K29" s="41">
        <v>350</v>
      </c>
      <c r="L29" s="41">
        <f t="shared" si="0"/>
        <v>11550</v>
      </c>
      <c r="M29" s="40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1117951</v>
      </c>
      <c r="C30" s="30">
        <v>358025</v>
      </c>
      <c r="D30" s="31" t="s">
        <v>68</v>
      </c>
      <c r="E30" s="28" t="s">
        <v>32</v>
      </c>
      <c r="F30" s="38">
        <v>1</v>
      </c>
      <c r="G30" s="39" t="s">
        <v>26</v>
      </c>
      <c r="H30" s="32" t="s">
        <v>33</v>
      </c>
      <c r="I30" s="26"/>
      <c r="J30" s="27"/>
      <c r="K30" s="41">
        <v>350</v>
      </c>
      <c r="L30" s="41">
        <f t="shared" si="0"/>
        <v>350</v>
      </c>
      <c r="M30" s="40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1123048</v>
      </c>
      <c r="C31" s="30">
        <v>354947</v>
      </c>
      <c r="D31" s="31" t="s">
        <v>69</v>
      </c>
      <c r="E31" s="28" t="s">
        <v>32</v>
      </c>
      <c r="F31" s="38">
        <v>14</v>
      </c>
      <c r="G31" s="39" t="s">
        <v>26</v>
      </c>
      <c r="H31" s="32" t="s">
        <v>33</v>
      </c>
      <c r="I31" s="26"/>
      <c r="J31" s="27"/>
      <c r="K31" s="41">
        <v>1400</v>
      </c>
      <c r="L31" s="41">
        <f t="shared" si="0"/>
        <v>19600</v>
      </c>
      <c r="M31" s="40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1123050</v>
      </c>
      <c r="C32" s="30">
        <v>354948</v>
      </c>
      <c r="D32" s="31" t="s">
        <v>70</v>
      </c>
      <c r="E32" s="28" t="s">
        <v>32</v>
      </c>
      <c r="F32" s="38">
        <v>12</v>
      </c>
      <c r="G32" s="39" t="s">
        <v>26</v>
      </c>
      <c r="H32" s="32" t="s">
        <v>33</v>
      </c>
      <c r="I32" s="26"/>
      <c r="J32" s="27"/>
      <c r="K32" s="41">
        <v>1400</v>
      </c>
      <c r="L32" s="41">
        <f t="shared" si="0"/>
        <v>16800</v>
      </c>
      <c r="M32" s="40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1123052</v>
      </c>
      <c r="C33" s="30">
        <v>354949</v>
      </c>
      <c r="D33" s="31" t="s">
        <v>71</v>
      </c>
      <c r="E33" s="28" t="s">
        <v>32</v>
      </c>
      <c r="F33" s="38">
        <v>3</v>
      </c>
      <c r="G33" s="39" t="s">
        <v>26</v>
      </c>
      <c r="H33" s="32" t="s">
        <v>33</v>
      </c>
      <c r="I33" s="26"/>
      <c r="J33" s="27"/>
      <c r="K33" s="41">
        <v>1400</v>
      </c>
      <c r="L33" s="41">
        <f t="shared" si="0"/>
        <v>4200</v>
      </c>
      <c r="M33" s="40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1126378</v>
      </c>
      <c r="C34" s="30">
        <v>352849</v>
      </c>
      <c r="D34" s="31" t="s">
        <v>72</v>
      </c>
      <c r="E34" s="28" t="s">
        <v>32</v>
      </c>
      <c r="F34" s="38">
        <v>9</v>
      </c>
      <c r="G34" s="39" t="s">
        <v>26</v>
      </c>
      <c r="H34" s="32" t="s">
        <v>33</v>
      </c>
      <c r="I34" s="26"/>
      <c r="J34" s="27"/>
      <c r="K34" s="41">
        <v>330</v>
      </c>
      <c r="L34" s="41">
        <f t="shared" si="0"/>
        <v>2970</v>
      </c>
      <c r="M34" s="40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1127525</v>
      </c>
      <c r="C35" s="30">
        <v>161223</v>
      </c>
      <c r="D35" s="31" t="s">
        <v>73</v>
      </c>
      <c r="E35" s="28" t="s">
        <v>32</v>
      </c>
      <c r="F35" s="38">
        <v>48</v>
      </c>
      <c r="G35" s="39" t="s">
        <v>26</v>
      </c>
      <c r="H35" s="32" t="s">
        <v>33</v>
      </c>
      <c r="I35" s="26"/>
      <c r="J35" s="27"/>
      <c r="K35" s="41">
        <v>1100</v>
      </c>
      <c r="L35" s="41">
        <f t="shared" si="0"/>
        <v>52800</v>
      </c>
      <c r="M35" s="40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1127536</v>
      </c>
      <c r="C36" s="30">
        <v>356336</v>
      </c>
      <c r="D36" s="31" t="s">
        <v>74</v>
      </c>
      <c r="E36" s="28" t="s">
        <v>32</v>
      </c>
      <c r="F36" s="38">
        <v>2</v>
      </c>
      <c r="G36" s="39" t="s">
        <v>26</v>
      </c>
      <c r="H36" s="32" t="s">
        <v>33</v>
      </c>
      <c r="I36" s="26"/>
      <c r="J36" s="27"/>
      <c r="K36" s="41">
        <v>190</v>
      </c>
      <c r="L36" s="41">
        <f t="shared" si="0"/>
        <v>380</v>
      </c>
      <c r="M36" s="40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1127539</v>
      </c>
      <c r="C37" s="30">
        <v>352837</v>
      </c>
      <c r="D37" s="31" t="s">
        <v>75</v>
      </c>
      <c r="E37" s="28" t="s">
        <v>32</v>
      </c>
      <c r="F37" s="38">
        <v>8</v>
      </c>
      <c r="G37" s="39" t="s">
        <v>26</v>
      </c>
      <c r="H37" s="32" t="s">
        <v>33</v>
      </c>
      <c r="I37" s="26"/>
      <c r="J37" s="27"/>
      <c r="K37" s="41">
        <v>140</v>
      </c>
      <c r="L37" s="41">
        <f t="shared" si="0"/>
        <v>1120</v>
      </c>
      <c r="M37" s="40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1128956</v>
      </c>
      <c r="C38" s="30">
        <v>352334</v>
      </c>
      <c r="D38" s="31" t="s">
        <v>76</v>
      </c>
      <c r="E38" s="28" t="s">
        <v>32</v>
      </c>
      <c r="F38" s="38">
        <v>4</v>
      </c>
      <c r="G38" s="39" t="s">
        <v>26</v>
      </c>
      <c r="H38" s="32" t="s">
        <v>33</v>
      </c>
      <c r="I38" s="26"/>
      <c r="J38" s="27"/>
      <c r="K38" s="41">
        <v>1300</v>
      </c>
      <c r="L38" s="41">
        <f t="shared" si="0"/>
        <v>5200</v>
      </c>
      <c r="M38" s="40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1130277</v>
      </c>
      <c r="C39" s="30">
        <v>171884</v>
      </c>
      <c r="D39" s="31" t="s">
        <v>77</v>
      </c>
      <c r="E39" s="28" t="s">
        <v>32</v>
      </c>
      <c r="F39" s="38">
        <v>48</v>
      </c>
      <c r="G39" s="39" t="s">
        <v>26</v>
      </c>
      <c r="H39" s="32" t="s">
        <v>33</v>
      </c>
      <c r="I39" s="26"/>
      <c r="J39" s="27"/>
      <c r="K39" s="41">
        <v>230</v>
      </c>
      <c r="L39" s="41">
        <f t="shared" si="0"/>
        <v>11040</v>
      </c>
      <c r="M39" s="40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1130278</v>
      </c>
      <c r="C40" s="30">
        <v>171885</v>
      </c>
      <c r="D40" s="31" t="s">
        <v>78</v>
      </c>
      <c r="E40" s="28" t="s">
        <v>32</v>
      </c>
      <c r="F40" s="38">
        <v>4</v>
      </c>
      <c r="G40" s="39" t="s">
        <v>26</v>
      </c>
      <c r="H40" s="32" t="s">
        <v>33</v>
      </c>
      <c r="I40" s="26"/>
      <c r="J40" s="27"/>
      <c r="K40" s="41">
        <v>230</v>
      </c>
      <c r="L40" s="41">
        <f t="shared" si="0"/>
        <v>920</v>
      </c>
      <c r="M40" s="40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1130278</v>
      </c>
      <c r="C41" s="30">
        <v>350744</v>
      </c>
      <c r="D41" s="31" t="s">
        <v>79</v>
      </c>
      <c r="E41" s="28" t="s">
        <v>32</v>
      </c>
      <c r="F41" s="38">
        <v>45</v>
      </c>
      <c r="G41" s="39" t="s">
        <v>26</v>
      </c>
      <c r="H41" s="32" t="s">
        <v>33</v>
      </c>
      <c r="I41" s="26"/>
      <c r="J41" s="27"/>
      <c r="K41" s="41">
        <v>230</v>
      </c>
      <c r="L41" s="41">
        <f t="shared" si="0"/>
        <v>10350</v>
      </c>
      <c r="M41" s="40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1130291</v>
      </c>
      <c r="C42" s="30">
        <v>351057</v>
      </c>
      <c r="D42" s="31" t="s">
        <v>80</v>
      </c>
      <c r="E42" s="28" t="s">
        <v>32</v>
      </c>
      <c r="F42" s="38">
        <v>7</v>
      </c>
      <c r="G42" s="39" t="s">
        <v>26</v>
      </c>
      <c r="H42" s="32" t="s">
        <v>33</v>
      </c>
      <c r="I42" s="26"/>
      <c r="J42" s="27"/>
      <c r="K42" s="41">
        <v>300</v>
      </c>
      <c r="L42" s="41">
        <f t="shared" si="0"/>
        <v>2100</v>
      </c>
      <c r="M42" s="40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1130292</v>
      </c>
      <c r="C43" s="30">
        <v>358040</v>
      </c>
      <c r="D43" s="31" t="s">
        <v>81</v>
      </c>
      <c r="E43" s="28" t="s">
        <v>32</v>
      </c>
      <c r="F43" s="38">
        <v>2</v>
      </c>
      <c r="G43" s="39" t="s">
        <v>26</v>
      </c>
      <c r="H43" s="32" t="s">
        <v>33</v>
      </c>
      <c r="I43" s="26"/>
      <c r="J43" s="27"/>
      <c r="K43" s="41">
        <v>210</v>
      </c>
      <c r="L43" s="41">
        <f t="shared" si="0"/>
        <v>420</v>
      </c>
      <c r="M43" s="40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1130455</v>
      </c>
      <c r="C44" s="30">
        <v>351055</v>
      </c>
      <c r="D44" s="31" t="s">
        <v>82</v>
      </c>
      <c r="E44" s="28" t="s">
        <v>32</v>
      </c>
      <c r="F44" s="38">
        <v>3</v>
      </c>
      <c r="G44" s="39" t="s">
        <v>26</v>
      </c>
      <c r="H44" s="32" t="s">
        <v>33</v>
      </c>
      <c r="I44" s="26"/>
      <c r="J44" s="27"/>
      <c r="K44" s="41">
        <v>1000</v>
      </c>
      <c r="L44" s="41">
        <f t="shared" si="0"/>
        <v>3000</v>
      </c>
      <c r="M44" s="40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1130702</v>
      </c>
      <c r="C45" s="30">
        <v>354191</v>
      </c>
      <c r="D45" s="31" t="s">
        <v>83</v>
      </c>
      <c r="E45" s="28" t="s">
        <v>32</v>
      </c>
      <c r="F45" s="38">
        <v>9</v>
      </c>
      <c r="G45" s="39" t="s">
        <v>26</v>
      </c>
      <c r="H45" s="32" t="s">
        <v>33</v>
      </c>
      <c r="I45" s="26"/>
      <c r="J45" s="27"/>
      <c r="K45" s="41">
        <v>310</v>
      </c>
      <c r="L45" s="41">
        <f t="shared" si="0"/>
        <v>2790</v>
      </c>
      <c r="M45" s="40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1134984</v>
      </c>
      <c r="C46" s="30">
        <v>351732</v>
      </c>
      <c r="D46" s="31" t="s">
        <v>84</v>
      </c>
      <c r="E46" s="28" t="s">
        <v>32</v>
      </c>
      <c r="F46" s="38">
        <v>74</v>
      </c>
      <c r="G46" s="39" t="s">
        <v>26</v>
      </c>
      <c r="H46" s="32" t="s">
        <v>33</v>
      </c>
      <c r="I46" s="26"/>
      <c r="J46" s="27"/>
      <c r="K46" s="41">
        <v>40</v>
      </c>
      <c r="L46" s="41">
        <f t="shared" si="0"/>
        <v>2960</v>
      </c>
      <c r="M46" s="40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1150549</v>
      </c>
      <c r="C47" s="30">
        <v>161385</v>
      </c>
      <c r="D47" s="31" t="s">
        <v>85</v>
      </c>
      <c r="E47" s="28" t="s">
        <v>32</v>
      </c>
      <c r="F47" s="38">
        <v>1</v>
      </c>
      <c r="G47" s="39" t="s">
        <v>26</v>
      </c>
      <c r="H47" s="32" t="s">
        <v>33</v>
      </c>
      <c r="I47" s="26"/>
      <c r="J47" s="27"/>
      <c r="K47" s="41">
        <v>1300</v>
      </c>
      <c r="L47" s="41">
        <f t="shared" si="0"/>
        <v>1300</v>
      </c>
      <c r="M47" s="40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1150551</v>
      </c>
      <c r="C48" s="30">
        <v>371493</v>
      </c>
      <c r="D48" s="31" t="s">
        <v>86</v>
      </c>
      <c r="E48" s="28" t="s">
        <v>32</v>
      </c>
      <c r="F48" s="38">
        <v>29</v>
      </c>
      <c r="G48" s="39" t="s">
        <v>26</v>
      </c>
      <c r="H48" s="32" t="s">
        <v>131</v>
      </c>
      <c r="I48" s="26"/>
      <c r="J48" s="27"/>
      <c r="K48" s="41">
        <v>220</v>
      </c>
      <c r="L48" s="41">
        <f t="shared" si="0"/>
        <v>6380</v>
      </c>
      <c r="M48" s="40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1158758</v>
      </c>
      <c r="C49" s="30">
        <v>161153</v>
      </c>
      <c r="D49" s="31" t="s">
        <v>87</v>
      </c>
      <c r="E49" s="28" t="s">
        <v>32</v>
      </c>
      <c r="F49" s="38">
        <v>3</v>
      </c>
      <c r="G49" s="39" t="s">
        <v>26</v>
      </c>
      <c r="H49" s="32" t="s">
        <v>33</v>
      </c>
      <c r="I49" s="26"/>
      <c r="J49" s="27"/>
      <c r="K49" s="41">
        <v>350</v>
      </c>
      <c r="L49" s="41">
        <f t="shared" si="0"/>
        <v>1050</v>
      </c>
      <c r="M49" s="40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1158759</v>
      </c>
      <c r="C50" s="30">
        <v>161154</v>
      </c>
      <c r="D50" s="31" t="s">
        <v>88</v>
      </c>
      <c r="E50" s="28" t="s">
        <v>32</v>
      </c>
      <c r="F50" s="38">
        <v>40</v>
      </c>
      <c r="G50" s="39" t="s">
        <v>26</v>
      </c>
      <c r="H50" s="32" t="s">
        <v>33</v>
      </c>
      <c r="I50" s="26"/>
      <c r="J50" s="27"/>
      <c r="K50" s="41">
        <v>500</v>
      </c>
      <c r="L50" s="41">
        <f t="shared" si="0"/>
        <v>20000</v>
      </c>
      <c r="M50" s="40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1169813</v>
      </c>
      <c r="C51" s="30">
        <v>358151</v>
      </c>
      <c r="D51" s="31" t="s">
        <v>89</v>
      </c>
      <c r="E51" s="28" t="s">
        <v>32</v>
      </c>
      <c r="F51" s="38">
        <v>2</v>
      </c>
      <c r="G51" s="39" t="s">
        <v>26</v>
      </c>
      <c r="H51" s="32" t="s">
        <v>33</v>
      </c>
      <c r="I51" s="26"/>
      <c r="J51" s="27"/>
      <c r="K51" s="41">
        <v>470</v>
      </c>
      <c r="L51" s="41">
        <f t="shared" si="0"/>
        <v>940</v>
      </c>
      <c r="M51" s="40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1171360</v>
      </c>
      <c r="C52" s="30">
        <v>352845</v>
      </c>
      <c r="D52" s="31" t="s">
        <v>90</v>
      </c>
      <c r="E52" s="28" t="s">
        <v>32</v>
      </c>
      <c r="F52" s="38">
        <v>13</v>
      </c>
      <c r="G52" s="39" t="s">
        <v>26</v>
      </c>
      <c r="H52" s="32" t="s">
        <v>33</v>
      </c>
      <c r="I52" s="26"/>
      <c r="J52" s="27"/>
      <c r="K52" s="41">
        <v>4800</v>
      </c>
      <c r="L52" s="41">
        <f t="shared" si="0"/>
        <v>62400</v>
      </c>
      <c r="M52" s="40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1171360</v>
      </c>
      <c r="C53" s="30">
        <v>356517</v>
      </c>
      <c r="D53" s="31" t="s">
        <v>91</v>
      </c>
      <c r="E53" s="28" t="s">
        <v>32</v>
      </c>
      <c r="F53" s="38">
        <v>1</v>
      </c>
      <c r="G53" s="39" t="s">
        <v>26</v>
      </c>
      <c r="H53" s="32" t="s">
        <v>33</v>
      </c>
      <c r="I53" s="26"/>
      <c r="J53" s="27"/>
      <c r="K53" s="41">
        <v>4800</v>
      </c>
      <c r="L53" s="41">
        <f t="shared" si="0"/>
        <v>4800</v>
      </c>
      <c r="M53" s="40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1171360</v>
      </c>
      <c r="C54" s="30">
        <v>356515</v>
      </c>
      <c r="D54" s="31" t="s">
        <v>92</v>
      </c>
      <c r="E54" s="28" t="s">
        <v>32</v>
      </c>
      <c r="F54" s="38">
        <v>2</v>
      </c>
      <c r="G54" s="39" t="s">
        <v>26</v>
      </c>
      <c r="H54" s="32" t="s">
        <v>33</v>
      </c>
      <c r="I54" s="26"/>
      <c r="J54" s="27"/>
      <c r="K54" s="41">
        <v>4800</v>
      </c>
      <c r="L54" s="41">
        <f t="shared" si="0"/>
        <v>9600</v>
      </c>
      <c r="M54" s="40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1171360</v>
      </c>
      <c r="C55" s="30">
        <v>356512</v>
      </c>
      <c r="D55" s="31" t="s">
        <v>93</v>
      </c>
      <c r="E55" s="28" t="s">
        <v>32</v>
      </c>
      <c r="F55" s="38">
        <v>8</v>
      </c>
      <c r="G55" s="39" t="s">
        <v>26</v>
      </c>
      <c r="H55" s="32" t="s">
        <v>132</v>
      </c>
      <c r="I55" s="26"/>
      <c r="J55" s="27"/>
      <c r="K55" s="41">
        <v>4800</v>
      </c>
      <c r="L55" s="41">
        <f t="shared" si="0"/>
        <v>38400</v>
      </c>
      <c r="M55" s="40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1171360</v>
      </c>
      <c r="C56" s="30">
        <v>356511</v>
      </c>
      <c r="D56" s="31" t="s">
        <v>94</v>
      </c>
      <c r="E56" s="28" t="s">
        <v>32</v>
      </c>
      <c r="F56" s="38">
        <v>6</v>
      </c>
      <c r="G56" s="39" t="s">
        <v>26</v>
      </c>
      <c r="H56" s="32" t="s">
        <v>33</v>
      </c>
      <c r="I56" s="26"/>
      <c r="J56" s="27"/>
      <c r="K56" s="41">
        <v>4800</v>
      </c>
      <c r="L56" s="41">
        <f t="shared" si="0"/>
        <v>28800</v>
      </c>
      <c r="M56" s="40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1171360</v>
      </c>
      <c r="C57" s="30">
        <v>356511</v>
      </c>
      <c r="D57" s="31" t="s">
        <v>94</v>
      </c>
      <c r="E57" s="28" t="s">
        <v>32</v>
      </c>
      <c r="F57" s="38">
        <v>2</v>
      </c>
      <c r="G57" s="39" t="s">
        <v>26</v>
      </c>
      <c r="H57" s="32" t="s">
        <v>33</v>
      </c>
      <c r="I57" s="26"/>
      <c r="J57" s="27"/>
      <c r="K57" s="41">
        <v>4800</v>
      </c>
      <c r="L57" s="41">
        <f t="shared" si="0"/>
        <v>9600</v>
      </c>
      <c r="M57" s="40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1189466</v>
      </c>
      <c r="C58" s="30">
        <v>161750</v>
      </c>
      <c r="D58" s="31" t="s">
        <v>95</v>
      </c>
      <c r="E58" s="28" t="s">
        <v>32</v>
      </c>
      <c r="F58" s="38">
        <v>4</v>
      </c>
      <c r="G58" s="39" t="s">
        <v>26</v>
      </c>
      <c r="H58" s="32" t="s">
        <v>33</v>
      </c>
      <c r="I58" s="26"/>
      <c r="J58" s="27"/>
      <c r="K58" s="41">
        <v>1000</v>
      </c>
      <c r="L58" s="41">
        <f t="shared" si="0"/>
        <v>4000</v>
      </c>
      <c r="M58" s="40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1197473</v>
      </c>
      <c r="C59" s="30">
        <v>352039</v>
      </c>
      <c r="D59" s="31" t="s">
        <v>96</v>
      </c>
      <c r="E59" s="28" t="s">
        <v>32</v>
      </c>
      <c r="F59" s="38">
        <v>5</v>
      </c>
      <c r="G59" s="39" t="s">
        <v>26</v>
      </c>
      <c r="H59" s="32" t="s">
        <v>33</v>
      </c>
      <c r="I59" s="26"/>
      <c r="J59" s="27"/>
      <c r="K59" s="41">
        <v>1200</v>
      </c>
      <c r="L59" s="41">
        <f t="shared" si="0"/>
        <v>6000</v>
      </c>
      <c r="M59" s="40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1205369</v>
      </c>
      <c r="C60" s="30">
        <v>353454</v>
      </c>
      <c r="D60" s="31" t="s">
        <v>97</v>
      </c>
      <c r="E60" s="28" t="s">
        <v>32</v>
      </c>
      <c r="F60" s="38">
        <v>6</v>
      </c>
      <c r="G60" s="39" t="s">
        <v>26</v>
      </c>
      <c r="H60" s="32" t="s">
        <v>33</v>
      </c>
      <c r="I60" s="26"/>
      <c r="J60" s="27"/>
      <c r="K60" s="41">
        <v>150</v>
      </c>
      <c r="L60" s="41">
        <f t="shared" si="0"/>
        <v>900</v>
      </c>
      <c r="M60" s="40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1359862</v>
      </c>
      <c r="C61" s="30">
        <v>355157</v>
      </c>
      <c r="D61" s="31" t="s">
        <v>98</v>
      </c>
      <c r="E61" s="28" t="s">
        <v>32</v>
      </c>
      <c r="F61" s="38">
        <v>7</v>
      </c>
      <c r="G61" s="39" t="s">
        <v>26</v>
      </c>
      <c r="H61" s="32" t="s">
        <v>33</v>
      </c>
      <c r="I61" s="26"/>
      <c r="J61" s="27"/>
      <c r="K61" s="41">
        <v>480</v>
      </c>
      <c r="L61" s="41">
        <f t="shared" si="0"/>
        <v>3360</v>
      </c>
      <c r="M61" s="40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1367327</v>
      </c>
      <c r="C62" s="30">
        <v>354917</v>
      </c>
      <c r="D62" s="31" t="s">
        <v>99</v>
      </c>
      <c r="E62" s="28" t="s">
        <v>32</v>
      </c>
      <c r="F62" s="38">
        <v>13</v>
      </c>
      <c r="G62" s="39" t="s">
        <v>26</v>
      </c>
      <c r="H62" s="32" t="s">
        <v>33</v>
      </c>
      <c r="I62" s="26"/>
      <c r="J62" s="27"/>
      <c r="K62" s="41">
        <v>490</v>
      </c>
      <c r="L62" s="41">
        <f t="shared" si="0"/>
        <v>6370</v>
      </c>
      <c r="M62" s="40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1367327</v>
      </c>
      <c r="C63" s="30">
        <v>353430</v>
      </c>
      <c r="D63" s="31" t="s">
        <v>100</v>
      </c>
      <c r="E63" s="28" t="s">
        <v>32</v>
      </c>
      <c r="F63" s="38">
        <v>20</v>
      </c>
      <c r="G63" s="39" t="s">
        <v>26</v>
      </c>
      <c r="H63" s="32" t="s">
        <v>33</v>
      </c>
      <c r="I63" s="26"/>
      <c r="J63" s="27"/>
      <c r="K63" s="41">
        <v>490</v>
      </c>
      <c r="L63" s="41">
        <f t="shared" si="0"/>
        <v>9800</v>
      </c>
      <c r="M63" s="40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1367327</v>
      </c>
      <c r="C64" s="30">
        <v>353430</v>
      </c>
      <c r="D64" s="31" t="s">
        <v>100</v>
      </c>
      <c r="E64" s="28" t="s">
        <v>32</v>
      </c>
      <c r="F64" s="38">
        <v>8</v>
      </c>
      <c r="G64" s="39" t="s">
        <v>26</v>
      </c>
      <c r="H64" s="32" t="s">
        <v>33</v>
      </c>
      <c r="I64" s="26"/>
      <c r="J64" s="27"/>
      <c r="K64" s="41">
        <v>490</v>
      </c>
      <c r="L64" s="41">
        <f t="shared" si="0"/>
        <v>3920</v>
      </c>
      <c r="M64" s="40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1418140</v>
      </c>
      <c r="C65" s="30">
        <v>362918</v>
      </c>
      <c r="D65" s="31" t="s">
        <v>101</v>
      </c>
      <c r="E65" s="28" t="s">
        <v>32</v>
      </c>
      <c r="F65" s="38">
        <v>4</v>
      </c>
      <c r="G65" s="39" t="s">
        <v>26</v>
      </c>
      <c r="H65" s="32" t="s">
        <v>133</v>
      </c>
      <c r="I65" s="26"/>
      <c r="J65" s="27"/>
      <c r="K65" s="41">
        <v>120</v>
      </c>
      <c r="L65" s="41">
        <f t="shared" si="0"/>
        <v>480</v>
      </c>
      <c r="M65" s="40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1420944</v>
      </c>
      <c r="C66" s="30">
        <v>361583</v>
      </c>
      <c r="D66" s="31" t="s">
        <v>102</v>
      </c>
      <c r="E66" s="28" t="s">
        <v>32</v>
      </c>
      <c r="F66" s="38">
        <v>40</v>
      </c>
      <c r="G66" s="39" t="s">
        <v>26</v>
      </c>
      <c r="H66" s="32" t="s">
        <v>133</v>
      </c>
      <c r="I66" s="26"/>
      <c r="J66" s="27"/>
      <c r="K66" s="41">
        <v>20</v>
      </c>
      <c r="L66" s="41">
        <f t="shared" si="0"/>
        <v>800</v>
      </c>
      <c r="M66" s="40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1424594</v>
      </c>
      <c r="C67" s="30">
        <v>161286</v>
      </c>
      <c r="D67" s="31" t="s">
        <v>103</v>
      </c>
      <c r="E67" s="28" t="s">
        <v>32</v>
      </c>
      <c r="F67" s="38">
        <v>21</v>
      </c>
      <c r="G67" s="39" t="s">
        <v>26</v>
      </c>
      <c r="H67" s="32" t="s">
        <v>33</v>
      </c>
      <c r="I67" s="26"/>
      <c r="J67" s="27"/>
      <c r="K67" s="41">
        <v>500</v>
      </c>
      <c r="L67" s="41">
        <f t="shared" si="0"/>
        <v>10500</v>
      </c>
      <c r="M67" s="40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1429679</v>
      </c>
      <c r="C68" s="30">
        <v>350126</v>
      </c>
      <c r="D68" s="31" t="s">
        <v>104</v>
      </c>
      <c r="E68" s="28" t="s">
        <v>32</v>
      </c>
      <c r="F68" s="38">
        <v>6</v>
      </c>
      <c r="G68" s="39" t="s">
        <v>26</v>
      </c>
      <c r="H68" s="32" t="s">
        <v>33</v>
      </c>
      <c r="I68" s="26"/>
      <c r="J68" s="27"/>
      <c r="K68" s="41">
        <v>1000</v>
      </c>
      <c r="L68" s="41">
        <f t="shared" si="0"/>
        <v>6000</v>
      </c>
      <c r="M68" s="40"/>
      <c r="N68" s="20"/>
      <c r="O68" s="9"/>
      <c r="P68" s="2"/>
      <c r="Q68" s="2"/>
    </row>
    <row r="69" spans="1:17" s="10" customFormat="1" ht="48.75" customHeight="1">
      <c r="A69" s="25">
        <v>62</v>
      </c>
      <c r="B69" s="29">
        <v>1429960</v>
      </c>
      <c r="C69" s="30">
        <v>351646</v>
      </c>
      <c r="D69" s="31" t="s">
        <v>105</v>
      </c>
      <c r="E69" s="28" t="s">
        <v>32</v>
      </c>
      <c r="F69" s="38">
        <v>5</v>
      </c>
      <c r="G69" s="39" t="s">
        <v>26</v>
      </c>
      <c r="H69" s="32" t="s">
        <v>33</v>
      </c>
      <c r="I69" s="26"/>
      <c r="J69" s="27"/>
      <c r="K69" s="41">
        <v>2500</v>
      </c>
      <c r="L69" s="41">
        <f t="shared" si="0"/>
        <v>12500</v>
      </c>
      <c r="M69" s="40"/>
      <c r="N69" s="20"/>
      <c r="O69" s="9"/>
      <c r="P69" s="2"/>
      <c r="Q69" s="2"/>
    </row>
    <row r="70" spans="1:17" s="10" customFormat="1" ht="48.75" customHeight="1">
      <c r="A70" s="25">
        <v>63</v>
      </c>
      <c r="B70" s="29">
        <v>1432594</v>
      </c>
      <c r="C70" s="30">
        <v>352839</v>
      </c>
      <c r="D70" s="31" t="s">
        <v>106</v>
      </c>
      <c r="E70" s="28" t="s">
        <v>32</v>
      </c>
      <c r="F70" s="38">
        <v>20</v>
      </c>
      <c r="G70" s="39" t="s">
        <v>26</v>
      </c>
      <c r="H70" s="32" t="s">
        <v>33</v>
      </c>
      <c r="I70" s="26"/>
      <c r="J70" s="27"/>
      <c r="K70" s="41">
        <v>900</v>
      </c>
      <c r="L70" s="41">
        <f t="shared" si="0"/>
        <v>18000</v>
      </c>
      <c r="M70" s="40"/>
      <c r="N70" s="20"/>
      <c r="O70" s="9"/>
      <c r="P70" s="2"/>
      <c r="Q70" s="2"/>
    </row>
    <row r="71" spans="1:17" s="10" customFormat="1" ht="48.75" customHeight="1">
      <c r="A71" s="25">
        <v>64</v>
      </c>
      <c r="B71" s="29">
        <v>1432597</v>
      </c>
      <c r="C71" s="30">
        <v>355094</v>
      </c>
      <c r="D71" s="31" t="s">
        <v>107</v>
      </c>
      <c r="E71" s="28" t="s">
        <v>32</v>
      </c>
      <c r="F71" s="38">
        <v>3</v>
      </c>
      <c r="G71" s="39" t="s">
        <v>26</v>
      </c>
      <c r="H71" s="32" t="s">
        <v>33</v>
      </c>
      <c r="I71" s="26"/>
      <c r="J71" s="27"/>
      <c r="K71" s="41">
        <v>1100</v>
      </c>
      <c r="L71" s="41">
        <f t="shared" si="0"/>
        <v>3300</v>
      </c>
      <c r="M71" s="40"/>
      <c r="N71" s="20"/>
      <c r="O71" s="9"/>
      <c r="P71" s="2"/>
      <c r="Q71" s="2"/>
    </row>
    <row r="72" spans="1:17" s="10" customFormat="1" ht="48.75" customHeight="1">
      <c r="A72" s="25">
        <v>65</v>
      </c>
      <c r="B72" s="29">
        <v>1447815</v>
      </c>
      <c r="C72" s="30">
        <v>354942</v>
      </c>
      <c r="D72" s="31" t="s">
        <v>108</v>
      </c>
      <c r="E72" s="28" t="s">
        <v>32</v>
      </c>
      <c r="F72" s="38">
        <v>15</v>
      </c>
      <c r="G72" s="39" t="s">
        <v>26</v>
      </c>
      <c r="H72" s="32" t="s">
        <v>33</v>
      </c>
      <c r="I72" s="26"/>
      <c r="J72" s="27"/>
      <c r="K72" s="41">
        <v>1400</v>
      </c>
      <c r="L72" s="41">
        <f t="shared" si="0"/>
        <v>21000</v>
      </c>
      <c r="M72" s="40"/>
      <c r="N72" s="20"/>
      <c r="O72" s="9"/>
      <c r="P72" s="2"/>
      <c r="Q72" s="2"/>
    </row>
    <row r="73" spans="1:17" s="10" customFormat="1" ht="48.75" customHeight="1">
      <c r="A73" s="25">
        <v>66</v>
      </c>
      <c r="B73" s="29">
        <v>1447817</v>
      </c>
      <c r="C73" s="30">
        <v>354943</v>
      </c>
      <c r="D73" s="31" t="s">
        <v>109</v>
      </c>
      <c r="E73" s="28" t="s">
        <v>32</v>
      </c>
      <c r="F73" s="38">
        <v>15</v>
      </c>
      <c r="G73" s="39" t="s">
        <v>26</v>
      </c>
      <c r="H73" s="32" t="s">
        <v>33</v>
      </c>
      <c r="I73" s="26"/>
      <c r="J73" s="27"/>
      <c r="K73" s="41">
        <v>1400</v>
      </c>
      <c r="L73" s="41">
        <f aca="true" t="shared" si="1" ref="L73:L94">ROUND(K73*F73,2)</f>
        <v>21000</v>
      </c>
      <c r="M73" s="40"/>
      <c r="N73" s="20"/>
      <c r="O73" s="9"/>
      <c r="P73" s="2"/>
      <c r="Q73" s="2"/>
    </row>
    <row r="74" spans="1:17" s="10" customFormat="1" ht="48.75" customHeight="1">
      <c r="A74" s="25">
        <v>67</v>
      </c>
      <c r="B74" s="29">
        <v>1447818</v>
      </c>
      <c r="C74" s="30">
        <v>354944</v>
      </c>
      <c r="D74" s="31" t="s">
        <v>110</v>
      </c>
      <c r="E74" s="28" t="s">
        <v>32</v>
      </c>
      <c r="F74" s="38">
        <v>20</v>
      </c>
      <c r="G74" s="39" t="s">
        <v>26</v>
      </c>
      <c r="H74" s="32" t="s">
        <v>33</v>
      </c>
      <c r="I74" s="26"/>
      <c r="J74" s="27"/>
      <c r="K74" s="41">
        <v>1400</v>
      </c>
      <c r="L74" s="41">
        <f t="shared" si="1"/>
        <v>28000</v>
      </c>
      <c r="M74" s="40"/>
      <c r="N74" s="20"/>
      <c r="O74" s="9"/>
      <c r="P74" s="2"/>
      <c r="Q74" s="2"/>
    </row>
    <row r="75" spans="1:17" s="10" customFormat="1" ht="48.75" customHeight="1">
      <c r="A75" s="25">
        <v>68</v>
      </c>
      <c r="B75" s="29">
        <v>1447819</v>
      </c>
      <c r="C75" s="30">
        <v>354945</v>
      </c>
      <c r="D75" s="31" t="s">
        <v>111</v>
      </c>
      <c r="E75" s="28" t="s">
        <v>32</v>
      </c>
      <c r="F75" s="38">
        <v>2</v>
      </c>
      <c r="G75" s="39" t="s">
        <v>26</v>
      </c>
      <c r="H75" s="32" t="s">
        <v>33</v>
      </c>
      <c r="I75" s="26"/>
      <c r="J75" s="27"/>
      <c r="K75" s="41">
        <v>1400</v>
      </c>
      <c r="L75" s="41">
        <f t="shared" si="1"/>
        <v>2800</v>
      </c>
      <c r="M75" s="40"/>
      <c r="N75" s="20"/>
      <c r="O75" s="9"/>
      <c r="P75" s="2"/>
      <c r="Q75" s="2"/>
    </row>
    <row r="76" spans="1:17" s="10" customFormat="1" ht="48.75" customHeight="1">
      <c r="A76" s="25">
        <v>69</v>
      </c>
      <c r="B76" s="29">
        <v>1449392</v>
      </c>
      <c r="C76" s="30">
        <v>160477</v>
      </c>
      <c r="D76" s="31" t="s">
        <v>112</v>
      </c>
      <c r="E76" s="28" t="s">
        <v>32</v>
      </c>
      <c r="F76" s="38">
        <v>25</v>
      </c>
      <c r="G76" s="39" t="s">
        <v>26</v>
      </c>
      <c r="H76" s="32" t="s">
        <v>33</v>
      </c>
      <c r="I76" s="26"/>
      <c r="J76" s="27"/>
      <c r="K76" s="41">
        <v>330</v>
      </c>
      <c r="L76" s="41">
        <f t="shared" si="1"/>
        <v>8250</v>
      </c>
      <c r="M76" s="40"/>
      <c r="N76" s="20"/>
      <c r="O76" s="9"/>
      <c r="P76" s="2"/>
      <c r="Q76" s="2"/>
    </row>
    <row r="77" spans="1:17" s="10" customFormat="1" ht="48.75" customHeight="1">
      <c r="A77" s="25">
        <v>70</v>
      </c>
      <c r="B77" s="29">
        <v>1503084</v>
      </c>
      <c r="C77" s="30">
        <v>161485</v>
      </c>
      <c r="D77" s="31" t="s">
        <v>113</v>
      </c>
      <c r="E77" s="28" t="s">
        <v>32</v>
      </c>
      <c r="F77" s="38">
        <v>1</v>
      </c>
      <c r="G77" s="39" t="s">
        <v>26</v>
      </c>
      <c r="H77" s="32" t="s">
        <v>33</v>
      </c>
      <c r="I77" s="26"/>
      <c r="J77" s="27"/>
      <c r="K77" s="41">
        <v>4800</v>
      </c>
      <c r="L77" s="41">
        <f t="shared" si="1"/>
        <v>4800</v>
      </c>
      <c r="M77" s="40"/>
      <c r="N77" s="20"/>
      <c r="O77" s="9"/>
      <c r="P77" s="2"/>
      <c r="Q77" s="2"/>
    </row>
    <row r="78" spans="1:17" s="10" customFormat="1" ht="48.75" customHeight="1">
      <c r="A78" s="25">
        <v>71</v>
      </c>
      <c r="B78" s="29">
        <v>1631036</v>
      </c>
      <c r="C78" s="30">
        <v>362712</v>
      </c>
      <c r="D78" s="31" t="s">
        <v>114</v>
      </c>
      <c r="E78" s="28" t="s">
        <v>32</v>
      </c>
      <c r="F78" s="38">
        <v>8</v>
      </c>
      <c r="G78" s="39" t="s">
        <v>26</v>
      </c>
      <c r="H78" s="32" t="s">
        <v>133</v>
      </c>
      <c r="I78" s="26"/>
      <c r="J78" s="27"/>
      <c r="K78" s="41">
        <v>100</v>
      </c>
      <c r="L78" s="41">
        <f t="shared" si="1"/>
        <v>800</v>
      </c>
      <c r="M78" s="40"/>
      <c r="N78" s="20"/>
      <c r="O78" s="9"/>
      <c r="P78" s="2"/>
      <c r="Q78" s="2"/>
    </row>
    <row r="79" spans="1:17" s="10" customFormat="1" ht="48.75" customHeight="1">
      <c r="A79" s="25">
        <v>72</v>
      </c>
      <c r="B79" s="29">
        <v>1701270</v>
      </c>
      <c r="C79" s="30">
        <v>353243</v>
      </c>
      <c r="D79" s="31" t="s">
        <v>115</v>
      </c>
      <c r="E79" s="28" t="s">
        <v>32</v>
      </c>
      <c r="F79" s="38">
        <v>96</v>
      </c>
      <c r="G79" s="39" t="s">
        <v>26</v>
      </c>
      <c r="H79" s="32" t="s">
        <v>33</v>
      </c>
      <c r="I79" s="26"/>
      <c r="J79" s="27"/>
      <c r="K79" s="41">
        <v>90</v>
      </c>
      <c r="L79" s="41">
        <f t="shared" si="1"/>
        <v>8640</v>
      </c>
      <c r="M79" s="40"/>
      <c r="N79" s="20"/>
      <c r="O79" s="9"/>
      <c r="P79" s="2"/>
      <c r="Q79" s="2"/>
    </row>
    <row r="80" spans="1:17" s="10" customFormat="1" ht="48.75" customHeight="1">
      <c r="A80" s="25">
        <v>73</v>
      </c>
      <c r="B80" s="29">
        <v>1766482</v>
      </c>
      <c r="C80" s="30">
        <v>371475</v>
      </c>
      <c r="D80" s="31" t="s">
        <v>116</v>
      </c>
      <c r="E80" s="28" t="s">
        <v>32</v>
      </c>
      <c r="F80" s="38">
        <v>2</v>
      </c>
      <c r="G80" s="39" t="s">
        <v>26</v>
      </c>
      <c r="H80" s="32" t="s">
        <v>33</v>
      </c>
      <c r="I80" s="26"/>
      <c r="J80" s="27"/>
      <c r="K80" s="41">
        <v>88000</v>
      </c>
      <c r="L80" s="41">
        <f t="shared" si="1"/>
        <v>176000</v>
      </c>
      <c r="M80" s="40"/>
      <c r="N80" s="20"/>
      <c r="O80" s="9"/>
      <c r="P80" s="2"/>
      <c r="Q80" s="2"/>
    </row>
    <row r="81" spans="1:17" s="10" customFormat="1" ht="48.75" customHeight="1">
      <c r="A81" s="25">
        <v>74</v>
      </c>
      <c r="B81" s="29">
        <v>9000314</v>
      </c>
      <c r="C81" s="30" t="s">
        <v>35</v>
      </c>
      <c r="D81" s="31" t="s">
        <v>117</v>
      </c>
      <c r="E81" s="28" t="s">
        <v>32</v>
      </c>
      <c r="F81" s="38">
        <v>4</v>
      </c>
      <c r="G81" s="39" t="s">
        <v>26</v>
      </c>
      <c r="H81" s="32" t="s">
        <v>131</v>
      </c>
      <c r="I81" s="26"/>
      <c r="J81" s="27"/>
      <c r="K81" s="41">
        <v>153884.5</v>
      </c>
      <c r="L81" s="41">
        <f t="shared" si="1"/>
        <v>615538</v>
      </c>
      <c r="M81" s="40"/>
      <c r="N81" s="20"/>
      <c r="O81" s="9"/>
      <c r="P81" s="2"/>
      <c r="Q81" s="2"/>
    </row>
    <row r="82" spans="1:17" s="10" customFormat="1" ht="48.75" customHeight="1">
      <c r="A82" s="25">
        <v>75</v>
      </c>
      <c r="B82" s="29">
        <v>9000314</v>
      </c>
      <c r="C82" s="30" t="s">
        <v>35</v>
      </c>
      <c r="D82" s="31" t="s">
        <v>117</v>
      </c>
      <c r="E82" s="28" t="s">
        <v>32</v>
      </c>
      <c r="F82" s="38">
        <v>2</v>
      </c>
      <c r="G82" s="39" t="s">
        <v>26</v>
      </c>
      <c r="H82" s="32" t="s">
        <v>131</v>
      </c>
      <c r="I82" s="26"/>
      <c r="J82" s="27"/>
      <c r="K82" s="41">
        <v>116080.12000000001</v>
      </c>
      <c r="L82" s="41">
        <f t="shared" si="1"/>
        <v>232160.24</v>
      </c>
      <c r="M82" s="40"/>
      <c r="N82" s="20"/>
      <c r="O82" s="9"/>
      <c r="P82" s="2"/>
      <c r="Q82" s="2"/>
    </row>
    <row r="83" spans="1:17" s="10" customFormat="1" ht="48.75" customHeight="1">
      <c r="A83" s="25">
        <v>76</v>
      </c>
      <c r="B83" s="29">
        <v>1325701</v>
      </c>
      <c r="C83" s="30" t="s">
        <v>36</v>
      </c>
      <c r="D83" s="31" t="s">
        <v>118</v>
      </c>
      <c r="E83" s="28" t="s">
        <v>32</v>
      </c>
      <c r="F83" s="38">
        <v>16</v>
      </c>
      <c r="G83" s="39" t="s">
        <v>26</v>
      </c>
      <c r="H83" s="32" t="s">
        <v>131</v>
      </c>
      <c r="I83" s="26"/>
      <c r="J83" s="27"/>
      <c r="K83" s="41">
        <v>12859.07</v>
      </c>
      <c r="L83" s="41">
        <f t="shared" si="1"/>
        <v>205745.12</v>
      </c>
      <c r="M83" s="40"/>
      <c r="N83" s="20"/>
      <c r="O83" s="9"/>
      <c r="P83" s="2"/>
      <c r="Q83" s="2"/>
    </row>
    <row r="84" spans="1:17" s="10" customFormat="1" ht="48.75" customHeight="1">
      <c r="A84" s="25">
        <v>77</v>
      </c>
      <c r="B84" s="29">
        <v>1575085</v>
      </c>
      <c r="C84" s="30" t="s">
        <v>37</v>
      </c>
      <c r="D84" s="31" t="s">
        <v>119</v>
      </c>
      <c r="E84" s="28" t="s">
        <v>32</v>
      </c>
      <c r="F84" s="38">
        <v>3</v>
      </c>
      <c r="G84" s="39" t="s">
        <v>26</v>
      </c>
      <c r="H84" s="32" t="s">
        <v>131</v>
      </c>
      <c r="I84" s="26"/>
      <c r="J84" s="27"/>
      <c r="K84" s="41">
        <v>6271.3</v>
      </c>
      <c r="L84" s="41">
        <f t="shared" si="1"/>
        <v>18813.9</v>
      </c>
      <c r="M84" s="40"/>
      <c r="N84" s="20"/>
      <c r="O84" s="9"/>
      <c r="P84" s="2"/>
      <c r="Q84" s="2"/>
    </row>
    <row r="85" spans="1:17" s="10" customFormat="1" ht="48.75" customHeight="1">
      <c r="A85" s="25">
        <v>78</v>
      </c>
      <c r="B85" s="29">
        <v>1340347</v>
      </c>
      <c r="C85" s="30" t="s">
        <v>38</v>
      </c>
      <c r="D85" s="31" t="s">
        <v>120</v>
      </c>
      <c r="E85" s="28" t="s">
        <v>32</v>
      </c>
      <c r="F85" s="38">
        <v>1</v>
      </c>
      <c r="G85" s="39" t="s">
        <v>26</v>
      </c>
      <c r="H85" s="32" t="s">
        <v>131</v>
      </c>
      <c r="I85" s="26"/>
      <c r="J85" s="27"/>
      <c r="K85" s="41">
        <v>3748.3199999999997</v>
      </c>
      <c r="L85" s="41">
        <f t="shared" si="1"/>
        <v>3748.32</v>
      </c>
      <c r="M85" s="40"/>
      <c r="N85" s="20"/>
      <c r="O85" s="9"/>
      <c r="P85" s="2"/>
      <c r="Q85" s="2"/>
    </row>
    <row r="86" spans="1:17" s="10" customFormat="1" ht="48.75" customHeight="1">
      <c r="A86" s="25">
        <v>79</v>
      </c>
      <c r="B86" s="29">
        <v>1675110</v>
      </c>
      <c r="C86" s="30" t="s">
        <v>39</v>
      </c>
      <c r="D86" s="31" t="s">
        <v>121</v>
      </c>
      <c r="E86" s="28" t="s">
        <v>32</v>
      </c>
      <c r="F86" s="38">
        <v>2</v>
      </c>
      <c r="G86" s="39" t="s">
        <v>26</v>
      </c>
      <c r="H86" s="32" t="s">
        <v>131</v>
      </c>
      <c r="I86" s="26"/>
      <c r="J86" s="27"/>
      <c r="K86" s="41">
        <v>15917.109999999999</v>
      </c>
      <c r="L86" s="41">
        <f t="shared" si="1"/>
        <v>31834.22</v>
      </c>
      <c r="M86" s="40"/>
      <c r="N86" s="20"/>
      <c r="O86" s="9"/>
      <c r="P86" s="2"/>
      <c r="Q86" s="2"/>
    </row>
    <row r="87" spans="1:17" s="10" customFormat="1" ht="48.75" customHeight="1">
      <c r="A87" s="25">
        <v>80</v>
      </c>
      <c r="B87" s="29">
        <v>1848752</v>
      </c>
      <c r="C87" s="30" t="s">
        <v>40</v>
      </c>
      <c r="D87" s="31" t="s">
        <v>122</v>
      </c>
      <c r="E87" s="28" t="s">
        <v>32</v>
      </c>
      <c r="F87" s="38">
        <v>1</v>
      </c>
      <c r="G87" s="39" t="s">
        <v>26</v>
      </c>
      <c r="H87" s="32" t="s">
        <v>131</v>
      </c>
      <c r="I87" s="26"/>
      <c r="J87" s="27"/>
      <c r="K87" s="41">
        <v>24676.52</v>
      </c>
      <c r="L87" s="41">
        <f t="shared" si="1"/>
        <v>24676.52</v>
      </c>
      <c r="M87" s="40"/>
      <c r="N87" s="20"/>
      <c r="O87" s="9"/>
      <c r="P87" s="2"/>
      <c r="Q87" s="2"/>
    </row>
    <row r="88" spans="1:17" s="10" customFormat="1" ht="48.75" customHeight="1">
      <c r="A88" s="25">
        <v>81</v>
      </c>
      <c r="B88" s="29">
        <v>1446462</v>
      </c>
      <c r="C88" s="30" t="s">
        <v>41</v>
      </c>
      <c r="D88" s="31" t="s">
        <v>123</v>
      </c>
      <c r="E88" s="28" t="s">
        <v>32</v>
      </c>
      <c r="F88" s="38">
        <v>8</v>
      </c>
      <c r="G88" s="39" t="s">
        <v>26</v>
      </c>
      <c r="H88" s="32" t="s">
        <v>131</v>
      </c>
      <c r="I88" s="26"/>
      <c r="J88" s="27"/>
      <c r="K88" s="41">
        <v>26017.620000000003</v>
      </c>
      <c r="L88" s="41">
        <f t="shared" si="1"/>
        <v>208140.96</v>
      </c>
      <c r="M88" s="40"/>
      <c r="N88" s="20"/>
      <c r="O88" s="9"/>
      <c r="P88" s="2"/>
      <c r="Q88" s="2"/>
    </row>
    <row r="89" spans="1:17" s="10" customFormat="1" ht="48.75" customHeight="1">
      <c r="A89" s="25">
        <v>82</v>
      </c>
      <c r="B89" s="29">
        <v>1506943</v>
      </c>
      <c r="C89" s="30" t="s">
        <v>42</v>
      </c>
      <c r="D89" s="31" t="s">
        <v>124</v>
      </c>
      <c r="E89" s="28" t="s">
        <v>32</v>
      </c>
      <c r="F89" s="38">
        <v>1</v>
      </c>
      <c r="G89" s="39" t="s">
        <v>26</v>
      </c>
      <c r="H89" s="32" t="s">
        <v>131</v>
      </c>
      <c r="I89" s="26"/>
      <c r="J89" s="27"/>
      <c r="K89" s="41">
        <v>192390.69</v>
      </c>
      <c r="L89" s="41">
        <f t="shared" si="1"/>
        <v>192390.69</v>
      </c>
      <c r="M89" s="40"/>
      <c r="N89" s="20"/>
      <c r="O89" s="9"/>
      <c r="P89" s="2"/>
      <c r="Q89" s="2"/>
    </row>
    <row r="90" spans="1:17" s="10" customFormat="1" ht="48.75" customHeight="1">
      <c r="A90" s="25">
        <v>83</v>
      </c>
      <c r="B90" s="29">
        <v>1124526</v>
      </c>
      <c r="C90" s="30" t="s">
        <v>43</v>
      </c>
      <c r="D90" s="31" t="s">
        <v>125</v>
      </c>
      <c r="E90" s="28" t="s">
        <v>32</v>
      </c>
      <c r="F90" s="38">
        <v>3</v>
      </c>
      <c r="G90" s="39" t="s">
        <v>26</v>
      </c>
      <c r="H90" s="32" t="s">
        <v>131</v>
      </c>
      <c r="I90" s="26"/>
      <c r="J90" s="27"/>
      <c r="K90" s="41">
        <v>45881.39</v>
      </c>
      <c r="L90" s="41">
        <f t="shared" si="1"/>
        <v>137644.17</v>
      </c>
      <c r="M90" s="40"/>
      <c r="N90" s="20"/>
      <c r="O90" s="9"/>
      <c r="P90" s="2"/>
      <c r="Q90" s="2"/>
    </row>
    <row r="91" spans="1:17" s="10" customFormat="1" ht="48.75" customHeight="1">
      <c r="A91" s="25">
        <v>84</v>
      </c>
      <c r="B91" s="29">
        <v>1431135</v>
      </c>
      <c r="C91" s="30" t="s">
        <v>44</v>
      </c>
      <c r="D91" s="31" t="s">
        <v>126</v>
      </c>
      <c r="E91" s="28" t="s">
        <v>32</v>
      </c>
      <c r="F91" s="38">
        <v>28</v>
      </c>
      <c r="G91" s="39" t="s">
        <v>26</v>
      </c>
      <c r="H91" s="32" t="s">
        <v>131</v>
      </c>
      <c r="I91" s="26"/>
      <c r="J91" s="27"/>
      <c r="K91" s="41">
        <v>372.07000000000005</v>
      </c>
      <c r="L91" s="41">
        <f t="shared" si="1"/>
        <v>10417.96</v>
      </c>
      <c r="M91" s="40"/>
      <c r="N91" s="20"/>
      <c r="O91" s="9"/>
      <c r="P91" s="2"/>
      <c r="Q91" s="2"/>
    </row>
    <row r="92" spans="1:17" s="10" customFormat="1" ht="48.75" customHeight="1">
      <c r="A92" s="25">
        <v>85</v>
      </c>
      <c r="B92" s="29">
        <v>1046670</v>
      </c>
      <c r="C92" s="30" t="s">
        <v>45</v>
      </c>
      <c r="D92" s="31" t="s">
        <v>127</v>
      </c>
      <c r="E92" s="28" t="s">
        <v>32</v>
      </c>
      <c r="F92" s="38">
        <v>6</v>
      </c>
      <c r="G92" s="39" t="s">
        <v>26</v>
      </c>
      <c r="H92" s="32" t="s">
        <v>33</v>
      </c>
      <c r="I92" s="26"/>
      <c r="J92" s="27"/>
      <c r="K92" s="41">
        <v>5700</v>
      </c>
      <c r="L92" s="41">
        <f t="shared" si="1"/>
        <v>34200</v>
      </c>
      <c r="M92" s="40"/>
      <c r="N92" s="20"/>
      <c r="O92" s="9"/>
      <c r="P92" s="2"/>
      <c r="Q92" s="2"/>
    </row>
    <row r="93" spans="1:17" s="10" customFormat="1" ht="48.75" customHeight="1">
      <c r="A93" s="25">
        <v>86</v>
      </c>
      <c r="B93" s="29">
        <v>1714390</v>
      </c>
      <c r="C93" s="30" t="s">
        <v>46</v>
      </c>
      <c r="D93" s="31" t="s">
        <v>128</v>
      </c>
      <c r="E93" s="28" t="s">
        <v>32</v>
      </c>
      <c r="F93" s="38">
        <v>1</v>
      </c>
      <c r="G93" s="39" t="s">
        <v>26</v>
      </c>
      <c r="H93" s="32" t="s">
        <v>131</v>
      </c>
      <c r="I93" s="26"/>
      <c r="J93" s="27"/>
      <c r="K93" s="41">
        <v>358.05</v>
      </c>
      <c r="L93" s="41">
        <f t="shared" si="1"/>
        <v>358.05</v>
      </c>
      <c r="M93" s="40"/>
      <c r="N93" s="20"/>
      <c r="O93" s="9"/>
      <c r="P93" s="2"/>
      <c r="Q93" s="2"/>
    </row>
    <row r="94" spans="1:17" s="10" customFormat="1" ht="48.75" customHeight="1">
      <c r="A94" s="25">
        <v>87</v>
      </c>
      <c r="B94" s="29">
        <v>1144073</v>
      </c>
      <c r="C94" s="30" t="s">
        <v>47</v>
      </c>
      <c r="D94" s="31" t="s">
        <v>129</v>
      </c>
      <c r="E94" s="28" t="s">
        <v>32</v>
      </c>
      <c r="F94" s="38">
        <v>68</v>
      </c>
      <c r="G94" s="39" t="s">
        <v>26</v>
      </c>
      <c r="H94" s="32" t="s">
        <v>33</v>
      </c>
      <c r="I94" s="26"/>
      <c r="J94" s="27"/>
      <c r="K94" s="41">
        <v>140</v>
      </c>
      <c r="L94" s="41">
        <f t="shared" si="1"/>
        <v>9520</v>
      </c>
      <c r="M94" s="40"/>
      <c r="N94" s="20"/>
      <c r="O94" s="9"/>
      <c r="P94" s="2"/>
      <c r="Q94" s="2"/>
    </row>
    <row r="95" spans="1:17" s="10" customFormat="1" ht="48.75" customHeight="1">
      <c r="A95" s="25">
        <v>88</v>
      </c>
      <c r="B95" s="29">
        <v>1258218</v>
      </c>
      <c r="C95" s="30">
        <v>281234</v>
      </c>
      <c r="D95" s="31" t="s">
        <v>136</v>
      </c>
      <c r="E95" s="28" t="s">
        <v>32</v>
      </c>
      <c r="F95" s="38">
        <v>2</v>
      </c>
      <c r="G95" s="39" t="s">
        <v>26</v>
      </c>
      <c r="H95" s="32" t="s">
        <v>133</v>
      </c>
      <c r="I95" s="26"/>
      <c r="J95" s="27"/>
      <c r="K95" s="41">
        <v>120</v>
      </c>
      <c r="L95" s="41">
        <v>240</v>
      </c>
      <c r="M95" s="40"/>
      <c r="N95" s="20"/>
      <c r="O95" s="9"/>
      <c r="P95" s="2"/>
      <c r="Q95" s="2"/>
    </row>
    <row r="96" spans="1:17" s="10" customFormat="1" ht="48.75" customHeight="1">
      <c r="A96" s="25">
        <v>89</v>
      </c>
      <c r="B96" s="29">
        <v>1468384</v>
      </c>
      <c r="C96" s="30">
        <v>303455</v>
      </c>
      <c r="D96" s="31" t="s">
        <v>130</v>
      </c>
      <c r="E96" s="28" t="s">
        <v>32</v>
      </c>
      <c r="F96" s="38">
        <v>200</v>
      </c>
      <c r="G96" s="39" t="s">
        <v>26</v>
      </c>
      <c r="H96" s="32" t="s">
        <v>134</v>
      </c>
      <c r="I96" s="26"/>
      <c r="J96" s="27"/>
      <c r="K96" s="41">
        <v>0.33</v>
      </c>
      <c r="L96" s="41">
        <f>ROUND(K96*F96,2)</f>
        <v>66</v>
      </c>
      <c r="M96" s="40"/>
      <c r="N96" s="20"/>
      <c r="O96" s="9"/>
      <c r="P96" s="2"/>
      <c r="Q96" s="2"/>
    </row>
    <row r="97" spans="1:17" s="4" customFormat="1" ht="16.5" customHeight="1">
      <c r="A97" s="21"/>
      <c r="B97" s="22"/>
      <c r="C97" s="22"/>
      <c r="D97" s="22"/>
      <c r="E97" s="22"/>
      <c r="F97" s="22"/>
      <c r="G97" s="24"/>
      <c r="H97" s="22"/>
      <c r="I97" s="22"/>
      <c r="J97" s="22"/>
      <c r="K97" s="33" t="s">
        <v>3</v>
      </c>
      <c r="L97" s="34">
        <f>SUM(L8:L96)</f>
        <v>3672704.15</v>
      </c>
      <c r="M97" s="36"/>
      <c r="N97" s="36"/>
      <c r="O97" s="15" t="s">
        <v>20</v>
      </c>
      <c r="P97" s="2"/>
      <c r="Q97" s="2"/>
    </row>
    <row r="98" spans="1:15" ht="25.5" customHeight="1">
      <c r="A98" s="57" t="s">
        <v>19</v>
      </c>
      <c r="B98" s="58"/>
      <c r="C98" s="58"/>
      <c r="D98" s="58"/>
      <c r="E98" s="58"/>
      <c r="F98" s="58"/>
      <c r="G98" s="58"/>
      <c r="H98" s="58"/>
      <c r="I98" s="23"/>
      <c r="J98" s="23"/>
      <c r="K98" s="23"/>
      <c r="L98" s="43">
        <f>ROUND(L97*1.2,2)</f>
        <v>4407244.98</v>
      </c>
      <c r="M98" s="37"/>
      <c r="N98" s="37"/>
      <c r="O98" s="14" t="s">
        <v>31</v>
      </c>
    </row>
    <row r="99" spans="1:17" s="7" customFormat="1" ht="32.25" customHeight="1">
      <c r="A99" s="64" t="s">
        <v>1</v>
      </c>
      <c r="B99" s="64"/>
      <c r="C99" s="64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2"/>
      <c r="Q99" s="2"/>
    </row>
    <row r="100" spans="1:15" ht="15.75" customHeight="1">
      <c r="A100" s="51" t="s">
        <v>7</v>
      </c>
      <c r="B100" s="51"/>
      <c r="C100" s="51"/>
      <c r="D100" s="51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15" ht="15.75" customHeight="1">
      <c r="A101" s="51" t="s">
        <v>8</v>
      </c>
      <c r="B101" s="51"/>
      <c r="C101" s="51"/>
      <c r="D101" s="51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15" ht="15.75" customHeight="1">
      <c r="A102" s="51" t="s">
        <v>135</v>
      </c>
      <c r="B102" s="51"/>
      <c r="C102" s="51"/>
      <c r="D102" s="51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18" ht="60" customHeight="1">
      <c r="A103" s="51" t="s">
        <v>9</v>
      </c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R103" s="16"/>
    </row>
    <row r="104" spans="1:14" ht="28.5" customHeight="1">
      <c r="A104" s="63" t="s">
        <v>21</v>
      </c>
      <c r="B104" s="63"/>
      <c r="C104" s="63"/>
      <c r="D104" s="63"/>
      <c r="E104" s="63"/>
      <c r="F104" s="17"/>
      <c r="G104" s="18"/>
      <c r="H104" s="18"/>
      <c r="I104" s="3"/>
      <c r="J104" s="18" t="s">
        <v>22</v>
      </c>
      <c r="K104" s="19"/>
      <c r="L104" s="19"/>
      <c r="M104" s="19"/>
      <c r="N104" s="19"/>
    </row>
    <row r="105" spans="1:14" ht="28.5" customHeight="1">
      <c r="A105" s="61" t="s">
        <v>23</v>
      </c>
      <c r="B105" s="61" t="s">
        <v>24</v>
      </c>
      <c r="C105" s="61"/>
      <c r="D105" s="61"/>
      <c r="E105" s="61"/>
      <c r="F105" s="62" t="s">
        <v>25</v>
      </c>
      <c r="G105" s="62"/>
      <c r="H105" s="62"/>
      <c r="I105" s="3"/>
      <c r="J105" s="19"/>
      <c r="K105" s="19"/>
      <c r="L105" s="19"/>
      <c r="M105" s="19"/>
      <c r="N105" s="19"/>
    </row>
    <row r="106" spans="4:15" ht="15">
      <c r="D106" s="3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7"/>
    </row>
  </sheetData>
  <sheetProtection/>
  <autoFilter ref="A7:O105"/>
  <mergeCells count="26">
    <mergeCell ref="O4:O6"/>
    <mergeCell ref="E5:E6"/>
    <mergeCell ref="M4:M6"/>
    <mergeCell ref="D5:D6"/>
    <mergeCell ref="A4:A6"/>
    <mergeCell ref="K4:K6"/>
    <mergeCell ref="A105:E105"/>
    <mergeCell ref="F105:H105"/>
    <mergeCell ref="F5:F6"/>
    <mergeCell ref="I5:I6"/>
    <mergeCell ref="G5:H5"/>
    <mergeCell ref="C5:C6"/>
    <mergeCell ref="A98:H98"/>
    <mergeCell ref="A104:E104"/>
    <mergeCell ref="A103:O103"/>
    <mergeCell ref="A99:C99"/>
    <mergeCell ref="A2:O2"/>
    <mergeCell ref="A1:O1"/>
    <mergeCell ref="A101:D101"/>
    <mergeCell ref="A102:D102"/>
    <mergeCell ref="A100:D100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96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2021-04-29T15:23:34Z</dcterms:modified>
  <cp:category/>
  <cp:version/>
  <cp:contentType/>
  <cp:contentStatus/>
</cp:coreProperties>
</file>