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'РНХн'!$A$7:$O$44</definedName>
    <definedName name="_xlnm.Print_Area" localSheetId="0">'РНХн'!$A$1:$O$44</definedName>
  </definedNames>
  <calcPr fullCalcOnLoad="1"/>
</workbook>
</file>

<file path=xl/sharedStrings.xml><?xml version="1.0" encoding="utf-8"?>
<sst xmlns="http://schemas.openxmlformats.org/spreadsheetml/2006/main" count="171" uniqueCount="77">
  <si>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</si>
  <si>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</si>
  <si>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</si>
  <si>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</si>
  <si>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</si>
  <si>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</si>
  <si>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</si>
  <si>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</si>
  <si>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</si>
  <si>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</si>
  <si>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</si>
  <si>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</si>
  <si>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</si>
  <si>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</si>
  <si>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</si>
  <si>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</si>
  <si>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</si>
  <si>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</si>
  <si>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</si>
  <si>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</si>
  <si>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</si>
  <si>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</si>
  <si>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</si>
  <si>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</si>
  <si>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</si>
  <si>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</si>
  <si>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</si>
  <si>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</si>
  <si>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</si>
  <si>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</si>
  <si>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</si>
  <si>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</si>
  <si>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</si>
  <si>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Лот № 2021/03-03 - Прокат цветных металлов</t>
  </si>
  <si>
    <t>ПРУТОК АЛЮМИНИЕВЫЙ Д16Т  70</t>
  </si>
  <si>
    <t>КГ</t>
  </si>
  <si>
    <t>ТРУБА ЛАТУННАЯ Л63 29 Х4,5 Х3000ММ</t>
  </si>
  <si>
    <t>ПРУТОК АЛЮМИНИЕВЫЙ Д16Т  90</t>
  </si>
  <si>
    <t>130334</t>
  </si>
  <si>
    <t>Пруток Д16 КР30</t>
  </si>
  <si>
    <t>130310</t>
  </si>
  <si>
    <t>Сплав никель-алюминий в чушках</t>
  </si>
  <si>
    <t>130007</t>
  </si>
  <si>
    <t>Труба латунная ДКРПП 20х2,0х6100 ЛАМш</t>
  </si>
  <si>
    <t>130904</t>
  </si>
  <si>
    <t>Проволока ДКРХМ 3,2 БТ НМцАК2-2-1</t>
  </si>
  <si>
    <t>131326</t>
  </si>
  <si>
    <t>130538</t>
  </si>
  <si>
    <t>Припой П-14 ф3,0мм ФК-235</t>
  </si>
  <si>
    <t>Лист медный ДПРЛТ 0,5Х600х1500 М1</t>
  </si>
  <si>
    <t>130101</t>
  </si>
  <si>
    <t>Припой твердый серебряный L-AG 30</t>
  </si>
  <si>
    <t>130905</t>
  </si>
  <si>
    <t>130909</t>
  </si>
  <si>
    <t>Проволока ДКРХМ 3,2 БТ МНМЦ43-0,5-НХ 9,5</t>
  </si>
  <si>
    <t>Проволока ДКРХМ 1,2 БТ МНМЦ43-0,5-НХ 9,5</t>
  </si>
  <si>
    <t>130542</t>
  </si>
  <si>
    <t>Шина ШМТ 10х100</t>
  </si>
  <si>
    <t>130271</t>
  </si>
  <si>
    <t>Проволока ДКРНП 3,0 БТ Л63</t>
  </si>
  <si>
    <t>130903</t>
  </si>
  <si>
    <t>Проволока ПММ 3х20</t>
  </si>
  <si>
    <t>130908</t>
  </si>
  <si>
    <t>Проволока ДКРНМ 1,2 БТ МНМц43-0,5</t>
  </si>
  <si>
    <t>454575</t>
  </si>
  <si>
    <t>Проволока ДКРНТ 1,5 МНМц43-0,5</t>
  </si>
  <si>
    <t>130539</t>
  </si>
  <si>
    <t>Лист ДПРНТ 2Х600Х1500 Л63</t>
  </si>
  <si>
    <t>130326</t>
  </si>
  <si>
    <t>Труба медная ДКРНМ 10Х1 НД М1</t>
  </si>
  <si>
    <t>131325</t>
  </si>
  <si>
    <t>Труба медная ДКРНТ 10Х2Х4000 М3</t>
  </si>
  <si>
    <t>130348</t>
  </si>
  <si>
    <t>Труба медная ДКРНМ 8Х1Х200 М1</t>
  </si>
  <si>
    <t>1152904</t>
  </si>
  <si>
    <t>Труба медная ДКРНМ 10Х2 НД М2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</si>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</sst>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85" zoomScaleSheetLayoutView="85" workbookViewId="0" topLeftCell="A1">
      <selection activeCell="A8" sqref="A8:A35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8"/>
      <c r="Q1" s="48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16</v>
      </c>
      <c r="P3" s="46"/>
      <c r="Q3" s="46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7"/>
      <c r="Q4" s="47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1087459</v>
      </c>
      <c r="C8" s="30">
        <v>130342</v>
      </c>
      <c r="D8" s="31" t="s">
        <v>34</v>
      </c>
      <c r="E8" s="28" t="s">
        <v>35</v>
      </c>
      <c r="F8" s="38">
        <v>174</v>
      </c>
      <c r="G8" s="39" t="s">
        <v>26</v>
      </c>
      <c r="H8" s="32" t="s">
        <v>76</v>
      </c>
      <c r="I8" s="26"/>
      <c r="J8" s="27"/>
      <c r="K8" s="41">
        <v>110</v>
      </c>
      <c r="L8" s="41">
        <f>ROUND(K8*F8,2)</f>
        <v>19140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1330322</v>
      </c>
      <c r="C9" s="30">
        <v>130237</v>
      </c>
      <c r="D9" s="31" t="s">
        <v>36</v>
      </c>
      <c r="E9" s="28" t="s">
        <v>35</v>
      </c>
      <c r="F9" s="38">
        <v>104.5</v>
      </c>
      <c r="G9" s="39" t="s">
        <v>26</v>
      </c>
      <c r="H9" s="32" t="s">
        <v>76</v>
      </c>
      <c r="I9" s="26"/>
      <c r="J9" s="27"/>
      <c r="K9" s="41">
        <v>290</v>
      </c>
      <c r="L9" s="41">
        <f aca="true" t="shared" si="0" ref="L9:L35">ROUND(K9*F9,2)</f>
        <v>30305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1441293</v>
      </c>
      <c r="C10" s="30">
        <v>130335</v>
      </c>
      <c r="D10" s="31" t="s">
        <v>37</v>
      </c>
      <c r="E10" s="28" t="s">
        <v>35</v>
      </c>
      <c r="F10" s="38">
        <v>209</v>
      </c>
      <c r="G10" s="39" t="s">
        <v>26</v>
      </c>
      <c r="H10" s="32" t="s">
        <v>76</v>
      </c>
      <c r="I10" s="26"/>
      <c r="J10" s="27"/>
      <c r="K10" s="41">
        <v>120</v>
      </c>
      <c r="L10" s="41">
        <f t="shared" si="0"/>
        <v>25080</v>
      </c>
      <c r="M10" s="40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1266630</v>
      </c>
      <c r="C11" s="30" t="s">
        <v>38</v>
      </c>
      <c r="D11" s="31" t="s">
        <v>39</v>
      </c>
      <c r="E11" s="28" t="s">
        <v>35</v>
      </c>
      <c r="F11" s="38">
        <v>19</v>
      </c>
      <c r="G11" s="39" t="s">
        <v>26</v>
      </c>
      <c r="H11" s="32" t="s">
        <v>76</v>
      </c>
      <c r="I11" s="26"/>
      <c r="J11" s="27"/>
      <c r="K11" s="41">
        <v>63.519999999999996</v>
      </c>
      <c r="L11" s="41">
        <f t="shared" si="0"/>
        <v>1206.88</v>
      </c>
      <c r="M11" s="40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1266630</v>
      </c>
      <c r="C12" s="30" t="s">
        <v>38</v>
      </c>
      <c r="D12" s="31" t="s">
        <v>39</v>
      </c>
      <c r="E12" s="28" t="s">
        <v>35</v>
      </c>
      <c r="F12" s="38">
        <v>498.5</v>
      </c>
      <c r="G12" s="39" t="s">
        <v>26</v>
      </c>
      <c r="H12" s="32" t="s">
        <v>76</v>
      </c>
      <c r="I12" s="26"/>
      <c r="J12" s="27"/>
      <c r="K12" s="41">
        <v>63.519999999999996</v>
      </c>
      <c r="L12" s="41">
        <f t="shared" si="0"/>
        <v>31664.72</v>
      </c>
      <c r="M12" s="40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1266630</v>
      </c>
      <c r="C13" s="30" t="s">
        <v>38</v>
      </c>
      <c r="D13" s="31" t="s">
        <v>39</v>
      </c>
      <c r="E13" s="28" t="s">
        <v>35</v>
      </c>
      <c r="F13" s="38">
        <v>39.5</v>
      </c>
      <c r="G13" s="39" t="s">
        <v>26</v>
      </c>
      <c r="H13" s="32" t="s">
        <v>76</v>
      </c>
      <c r="I13" s="26"/>
      <c r="J13" s="27"/>
      <c r="K13" s="41">
        <v>63.519999999999996</v>
      </c>
      <c r="L13" s="41">
        <f t="shared" si="0"/>
        <v>2509.04</v>
      </c>
      <c r="M13" s="40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1239579</v>
      </c>
      <c r="C14" s="30" t="s">
        <v>40</v>
      </c>
      <c r="D14" s="31" t="s">
        <v>41</v>
      </c>
      <c r="E14" s="28" t="s">
        <v>35</v>
      </c>
      <c r="F14" s="38">
        <v>90</v>
      </c>
      <c r="G14" s="39" t="s">
        <v>26</v>
      </c>
      <c r="H14" s="32" t="s">
        <v>76</v>
      </c>
      <c r="I14" s="26"/>
      <c r="J14" s="27"/>
      <c r="K14" s="41">
        <v>169.42000000000002</v>
      </c>
      <c r="L14" s="41">
        <f t="shared" si="0"/>
        <v>15247.8</v>
      </c>
      <c r="M14" s="40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1646938</v>
      </c>
      <c r="C15" s="30" t="s">
        <v>42</v>
      </c>
      <c r="D15" s="31" t="s">
        <v>43</v>
      </c>
      <c r="E15" s="28" t="s">
        <v>35</v>
      </c>
      <c r="F15" s="38">
        <v>305</v>
      </c>
      <c r="G15" s="39" t="s">
        <v>26</v>
      </c>
      <c r="H15" s="32" t="s">
        <v>76</v>
      </c>
      <c r="I15" s="26"/>
      <c r="J15" s="27"/>
      <c r="K15" s="41">
        <v>235.43999999999997</v>
      </c>
      <c r="L15" s="41">
        <f t="shared" si="0"/>
        <v>71809.2</v>
      </c>
      <c r="M15" s="40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1205816</v>
      </c>
      <c r="C16" s="30" t="s">
        <v>44</v>
      </c>
      <c r="D16" s="31" t="s">
        <v>45</v>
      </c>
      <c r="E16" s="28" t="s">
        <v>35</v>
      </c>
      <c r="F16" s="38">
        <v>9.9</v>
      </c>
      <c r="G16" s="39" t="s">
        <v>26</v>
      </c>
      <c r="H16" s="32" t="s">
        <v>76</v>
      </c>
      <c r="I16" s="26"/>
      <c r="J16" s="27"/>
      <c r="K16" s="41">
        <v>711.45</v>
      </c>
      <c r="L16" s="41">
        <f t="shared" si="0"/>
        <v>7043.36</v>
      </c>
      <c r="M16" s="40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1559335</v>
      </c>
      <c r="C17" s="30" t="s">
        <v>46</v>
      </c>
      <c r="D17" s="31" t="s">
        <v>48</v>
      </c>
      <c r="E17" s="28" t="s">
        <v>35</v>
      </c>
      <c r="F17" s="38">
        <v>26</v>
      </c>
      <c r="G17" s="39" t="s">
        <v>26</v>
      </c>
      <c r="H17" s="32" t="s">
        <v>76</v>
      </c>
      <c r="I17" s="26"/>
      <c r="J17" s="27"/>
      <c r="K17" s="41">
        <v>516.46</v>
      </c>
      <c r="L17" s="41">
        <f t="shared" si="0"/>
        <v>13427.96</v>
      </c>
      <c r="M17" s="40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1244811</v>
      </c>
      <c r="C18" s="30" t="s">
        <v>47</v>
      </c>
      <c r="D18" s="31" t="s">
        <v>49</v>
      </c>
      <c r="E18" s="28" t="s">
        <v>35</v>
      </c>
      <c r="F18" s="38">
        <v>11</v>
      </c>
      <c r="G18" s="39" t="s">
        <v>26</v>
      </c>
      <c r="H18" s="32" t="s">
        <v>76</v>
      </c>
      <c r="I18" s="26"/>
      <c r="J18" s="27"/>
      <c r="K18" s="41">
        <v>220.64999999999998</v>
      </c>
      <c r="L18" s="41">
        <f t="shared" si="0"/>
        <v>2427.15</v>
      </c>
      <c r="M18" s="40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1206090</v>
      </c>
      <c r="C19" s="30" t="s">
        <v>50</v>
      </c>
      <c r="D19" s="31" t="s">
        <v>51</v>
      </c>
      <c r="E19" s="28" t="s">
        <v>35</v>
      </c>
      <c r="F19" s="38">
        <v>4</v>
      </c>
      <c r="G19" s="39" t="s">
        <v>26</v>
      </c>
      <c r="H19" s="32" t="s">
        <v>76</v>
      </c>
      <c r="I19" s="26"/>
      <c r="J19" s="27"/>
      <c r="K19" s="41">
        <v>17481.629999999997</v>
      </c>
      <c r="L19" s="41">
        <f t="shared" si="0"/>
        <v>69926.52</v>
      </c>
      <c r="M19" s="40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1179369</v>
      </c>
      <c r="C20" s="30" t="s">
        <v>52</v>
      </c>
      <c r="D20" s="31" t="s">
        <v>54</v>
      </c>
      <c r="E20" s="28" t="s">
        <v>35</v>
      </c>
      <c r="F20" s="38">
        <v>28.9</v>
      </c>
      <c r="G20" s="39" t="s">
        <v>26</v>
      </c>
      <c r="H20" s="32" t="s">
        <v>76</v>
      </c>
      <c r="I20" s="26"/>
      <c r="J20" s="27"/>
      <c r="K20" s="41">
        <v>531.92</v>
      </c>
      <c r="L20" s="41">
        <f t="shared" si="0"/>
        <v>15372.49</v>
      </c>
      <c r="M20" s="40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1179368</v>
      </c>
      <c r="C21" s="30" t="s">
        <v>53</v>
      </c>
      <c r="D21" s="31" t="s">
        <v>55</v>
      </c>
      <c r="E21" s="28" t="s">
        <v>35</v>
      </c>
      <c r="F21" s="38">
        <v>30.5</v>
      </c>
      <c r="G21" s="39" t="s">
        <v>26</v>
      </c>
      <c r="H21" s="32" t="s">
        <v>76</v>
      </c>
      <c r="I21" s="26"/>
      <c r="J21" s="27"/>
      <c r="K21" s="41">
        <v>528.8100000000001</v>
      </c>
      <c r="L21" s="41">
        <f t="shared" si="0"/>
        <v>16128.71</v>
      </c>
      <c r="M21" s="40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1344120</v>
      </c>
      <c r="C22" s="30" t="s">
        <v>56</v>
      </c>
      <c r="D22" s="31" t="s">
        <v>57</v>
      </c>
      <c r="E22" s="28" t="s">
        <v>35</v>
      </c>
      <c r="F22" s="38">
        <v>57</v>
      </c>
      <c r="G22" s="39" t="s">
        <v>26</v>
      </c>
      <c r="H22" s="32" t="s">
        <v>76</v>
      </c>
      <c r="I22" s="26"/>
      <c r="J22" s="27"/>
      <c r="K22" s="41">
        <v>246.92000000000002</v>
      </c>
      <c r="L22" s="41">
        <f t="shared" si="0"/>
        <v>14074.44</v>
      </c>
      <c r="M22" s="40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1118445</v>
      </c>
      <c r="C23" s="30" t="s">
        <v>58</v>
      </c>
      <c r="D23" s="31" t="s">
        <v>59</v>
      </c>
      <c r="E23" s="28" t="s">
        <v>35</v>
      </c>
      <c r="F23" s="38">
        <v>74</v>
      </c>
      <c r="G23" s="39" t="s">
        <v>26</v>
      </c>
      <c r="H23" s="32" t="s">
        <v>76</v>
      </c>
      <c r="I23" s="26"/>
      <c r="J23" s="27"/>
      <c r="K23" s="41">
        <v>183.39</v>
      </c>
      <c r="L23" s="41">
        <f t="shared" si="0"/>
        <v>13570.86</v>
      </c>
      <c r="M23" s="40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1496028</v>
      </c>
      <c r="C24" s="30" t="s">
        <v>60</v>
      </c>
      <c r="D24" s="31" t="s">
        <v>61</v>
      </c>
      <c r="E24" s="28" t="s">
        <v>35</v>
      </c>
      <c r="F24" s="38">
        <v>37</v>
      </c>
      <c r="G24" s="39" t="s">
        <v>26</v>
      </c>
      <c r="H24" s="32" t="s">
        <v>76</v>
      </c>
      <c r="I24" s="26"/>
      <c r="J24" s="27"/>
      <c r="K24" s="41">
        <v>151.9</v>
      </c>
      <c r="L24" s="41">
        <f t="shared" si="0"/>
        <v>5620.3</v>
      </c>
      <c r="M24" s="40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1439111</v>
      </c>
      <c r="C25" s="30" t="s">
        <v>62</v>
      </c>
      <c r="D25" s="31" t="s">
        <v>63</v>
      </c>
      <c r="E25" s="28" t="s">
        <v>35</v>
      </c>
      <c r="F25" s="38">
        <v>13</v>
      </c>
      <c r="G25" s="39" t="s">
        <v>26</v>
      </c>
      <c r="H25" s="32" t="s">
        <v>76</v>
      </c>
      <c r="I25" s="26"/>
      <c r="J25" s="27"/>
      <c r="K25" s="41">
        <v>707.27</v>
      </c>
      <c r="L25" s="41">
        <f t="shared" si="0"/>
        <v>9194.51</v>
      </c>
      <c r="M25" s="40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1825216</v>
      </c>
      <c r="C26" s="30" t="s">
        <v>64</v>
      </c>
      <c r="D26" s="31" t="s">
        <v>65</v>
      </c>
      <c r="E26" s="28" t="s">
        <v>35</v>
      </c>
      <c r="F26" s="38">
        <v>6.4</v>
      </c>
      <c r="G26" s="39" t="s">
        <v>26</v>
      </c>
      <c r="H26" s="32" t="s">
        <v>76</v>
      </c>
      <c r="I26" s="26"/>
      <c r="J26" s="27"/>
      <c r="K26" s="41">
        <v>707.27</v>
      </c>
      <c r="L26" s="41">
        <f t="shared" si="0"/>
        <v>4526.53</v>
      </c>
      <c r="M26" s="40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1825216</v>
      </c>
      <c r="C27" s="30" t="s">
        <v>64</v>
      </c>
      <c r="D27" s="31" t="s">
        <v>65</v>
      </c>
      <c r="E27" s="28" t="s">
        <v>35</v>
      </c>
      <c r="F27" s="38">
        <v>25.85</v>
      </c>
      <c r="G27" s="39" t="s">
        <v>26</v>
      </c>
      <c r="H27" s="32" t="s">
        <v>76</v>
      </c>
      <c r="I27" s="26"/>
      <c r="J27" s="27"/>
      <c r="K27" s="41">
        <v>703.3100000000001</v>
      </c>
      <c r="L27" s="41">
        <f t="shared" si="0"/>
        <v>18180.56</v>
      </c>
      <c r="M27" s="40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1468409</v>
      </c>
      <c r="C28" s="30" t="s">
        <v>66</v>
      </c>
      <c r="D28" s="31" t="s">
        <v>67</v>
      </c>
      <c r="E28" s="28" t="s">
        <v>35</v>
      </c>
      <c r="F28" s="38">
        <v>8</v>
      </c>
      <c r="G28" s="39" t="s">
        <v>26</v>
      </c>
      <c r="H28" s="32" t="s">
        <v>76</v>
      </c>
      <c r="I28" s="26"/>
      <c r="J28" s="27"/>
      <c r="K28" s="41">
        <v>193.25</v>
      </c>
      <c r="L28" s="41">
        <f t="shared" si="0"/>
        <v>1546</v>
      </c>
      <c r="M28" s="40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1468409</v>
      </c>
      <c r="C29" s="30" t="s">
        <v>66</v>
      </c>
      <c r="D29" s="31" t="s">
        <v>67</v>
      </c>
      <c r="E29" s="28" t="s">
        <v>35</v>
      </c>
      <c r="F29" s="38">
        <v>75</v>
      </c>
      <c r="G29" s="39" t="s">
        <v>26</v>
      </c>
      <c r="H29" s="32" t="s">
        <v>76</v>
      </c>
      <c r="I29" s="26"/>
      <c r="J29" s="27"/>
      <c r="K29" s="41">
        <v>193.25</v>
      </c>
      <c r="L29" s="41">
        <f t="shared" si="0"/>
        <v>14493.75</v>
      </c>
      <c r="M29" s="40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1468409</v>
      </c>
      <c r="C30" s="30" t="s">
        <v>66</v>
      </c>
      <c r="D30" s="31" t="s">
        <v>67</v>
      </c>
      <c r="E30" s="28" t="s">
        <v>35</v>
      </c>
      <c r="F30" s="38">
        <v>102.8</v>
      </c>
      <c r="G30" s="39" t="s">
        <v>26</v>
      </c>
      <c r="H30" s="32" t="s">
        <v>76</v>
      </c>
      <c r="I30" s="26"/>
      <c r="J30" s="27"/>
      <c r="K30" s="41">
        <v>193.25</v>
      </c>
      <c r="L30" s="41">
        <f t="shared" si="0"/>
        <v>19866.1</v>
      </c>
      <c r="M30" s="40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1078757</v>
      </c>
      <c r="C31" s="30" t="s">
        <v>68</v>
      </c>
      <c r="D31" s="31" t="s">
        <v>69</v>
      </c>
      <c r="E31" s="28" t="s">
        <v>35</v>
      </c>
      <c r="F31" s="38">
        <v>87.5</v>
      </c>
      <c r="G31" s="39" t="s">
        <v>26</v>
      </c>
      <c r="H31" s="32" t="s">
        <v>76</v>
      </c>
      <c r="I31" s="26"/>
      <c r="J31" s="27"/>
      <c r="K31" s="41">
        <v>218.65</v>
      </c>
      <c r="L31" s="41">
        <f t="shared" si="0"/>
        <v>19131.88</v>
      </c>
      <c r="M31" s="40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1078757</v>
      </c>
      <c r="C32" s="30" t="s">
        <v>68</v>
      </c>
      <c r="D32" s="31" t="s">
        <v>69</v>
      </c>
      <c r="E32" s="28" t="s">
        <v>35</v>
      </c>
      <c r="F32" s="38">
        <v>50</v>
      </c>
      <c r="G32" s="39" t="s">
        <v>26</v>
      </c>
      <c r="H32" s="32" t="s">
        <v>76</v>
      </c>
      <c r="I32" s="26"/>
      <c r="J32" s="27"/>
      <c r="K32" s="41">
        <v>218.65</v>
      </c>
      <c r="L32" s="41">
        <f t="shared" si="0"/>
        <v>10932.5</v>
      </c>
      <c r="M32" s="40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1143726</v>
      </c>
      <c r="C33" s="30" t="s">
        <v>70</v>
      </c>
      <c r="D33" s="31" t="s">
        <v>71</v>
      </c>
      <c r="E33" s="28" t="s">
        <v>35</v>
      </c>
      <c r="F33" s="38">
        <v>70</v>
      </c>
      <c r="G33" s="39" t="s">
        <v>26</v>
      </c>
      <c r="H33" s="32" t="s">
        <v>76</v>
      </c>
      <c r="I33" s="26"/>
      <c r="J33" s="27"/>
      <c r="K33" s="41">
        <v>267.89000000000004</v>
      </c>
      <c r="L33" s="41">
        <f t="shared" si="0"/>
        <v>18752.3</v>
      </c>
      <c r="M33" s="40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1080322</v>
      </c>
      <c r="C34" s="30" t="s">
        <v>72</v>
      </c>
      <c r="D34" s="31" t="s">
        <v>73</v>
      </c>
      <c r="E34" s="28" t="s">
        <v>35</v>
      </c>
      <c r="F34" s="38">
        <v>967.6</v>
      </c>
      <c r="G34" s="39" t="s">
        <v>26</v>
      </c>
      <c r="H34" s="32" t="s">
        <v>76</v>
      </c>
      <c r="I34" s="26"/>
      <c r="J34" s="27"/>
      <c r="K34" s="41">
        <v>294.67</v>
      </c>
      <c r="L34" s="41">
        <f t="shared" si="0"/>
        <v>285122.69</v>
      </c>
      <c r="M34" s="40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1152904</v>
      </c>
      <c r="C35" s="30" t="s">
        <v>74</v>
      </c>
      <c r="D35" s="31" t="s">
        <v>75</v>
      </c>
      <c r="E35" s="28" t="s">
        <v>35</v>
      </c>
      <c r="F35" s="38">
        <v>50</v>
      </c>
      <c r="G35" s="39" t="s">
        <v>26</v>
      </c>
      <c r="H35" s="32" t="s">
        <v>76</v>
      </c>
      <c r="I35" s="26"/>
      <c r="J35" s="27"/>
      <c r="K35" s="41">
        <v>278.42</v>
      </c>
      <c r="L35" s="41">
        <f t="shared" si="0"/>
        <v>13921</v>
      </c>
      <c r="M35" s="40"/>
      <c r="N35" s="20"/>
      <c r="O35" s="9"/>
      <c r="P35" s="2"/>
      <c r="Q35" s="2"/>
    </row>
    <row r="36" spans="1:17" s="4" customFormat="1" ht="16.5" customHeight="1">
      <c r="A36" s="21"/>
      <c r="B36" s="22"/>
      <c r="C36" s="22"/>
      <c r="D36" s="22"/>
      <c r="E36" s="22"/>
      <c r="F36" s="22"/>
      <c r="G36" s="24"/>
      <c r="H36" s="22"/>
      <c r="I36" s="22"/>
      <c r="J36" s="22"/>
      <c r="K36" s="33" t="s">
        <v>3</v>
      </c>
      <c r="L36" s="34">
        <f>SUM(L8:L35)</f>
        <v>770222.25</v>
      </c>
      <c r="M36" s="36"/>
      <c r="N36" s="36"/>
      <c r="O36" s="15" t="s">
        <v>20</v>
      </c>
      <c r="P36" s="2"/>
      <c r="Q36" s="2"/>
    </row>
    <row r="37" spans="1:15" ht="25.5" customHeight="1">
      <c r="A37" s="57" t="s">
        <v>19</v>
      </c>
      <c r="B37" s="58"/>
      <c r="C37" s="58"/>
      <c r="D37" s="58"/>
      <c r="E37" s="58"/>
      <c r="F37" s="58"/>
      <c r="G37" s="58"/>
      <c r="H37" s="58"/>
      <c r="I37" s="23"/>
      <c r="J37" s="23"/>
      <c r="K37" s="23"/>
      <c r="L37" s="43">
        <f>ROUND(L36*1.2,2)</f>
        <v>924266.7</v>
      </c>
      <c r="M37" s="37"/>
      <c r="N37" s="37"/>
      <c r="O37" s="14" t="s">
        <v>31</v>
      </c>
    </row>
    <row r="38" spans="1:17" s="7" customFormat="1" ht="32.25" customHeight="1">
      <c r="A38" s="64" t="s">
        <v>1</v>
      </c>
      <c r="B38" s="64"/>
      <c r="C38" s="6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"/>
      <c r="Q38" s="2"/>
    </row>
    <row r="39" spans="1:15" ht="15.75" customHeight="1">
      <c r="A39" s="51" t="s">
        <v>7</v>
      </c>
      <c r="B39" s="51"/>
      <c r="C39" s="51"/>
      <c r="D39" s="51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 customHeight="1">
      <c r="A40" s="51" t="s">
        <v>8</v>
      </c>
      <c r="B40" s="51"/>
      <c r="C40" s="51"/>
      <c r="D40" s="51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 customHeight="1">
      <c r="A41" s="51" t="s">
        <v>32</v>
      </c>
      <c r="B41" s="51"/>
      <c r="C41" s="51"/>
      <c r="D41" s="51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8" ht="60" customHeight="1">
      <c r="A42" s="51" t="s">
        <v>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R42" s="16"/>
    </row>
    <row r="43" spans="1:14" ht="28.5" customHeight="1">
      <c r="A43" s="63" t="s">
        <v>21</v>
      </c>
      <c r="B43" s="63"/>
      <c r="C43" s="63"/>
      <c r="D43" s="63"/>
      <c r="E43" s="63"/>
      <c r="F43" s="17"/>
      <c r="G43" s="18"/>
      <c r="H43" s="18"/>
      <c r="I43" s="3"/>
      <c r="J43" s="18" t="s">
        <v>22</v>
      </c>
      <c r="K43" s="19"/>
      <c r="L43" s="19"/>
      <c r="M43" s="19"/>
      <c r="N43" s="19"/>
    </row>
    <row r="44" spans="1:14" ht="28.5" customHeight="1">
      <c r="A44" s="61" t="s">
        <v>23</v>
      </c>
      <c r="B44" s="61" t="s">
        <v>24</v>
      </c>
      <c r="C44" s="61"/>
      <c r="D44" s="61"/>
      <c r="E44" s="61"/>
      <c r="F44" s="62" t="s">
        <v>25</v>
      </c>
      <c r="G44" s="62"/>
      <c r="H44" s="62"/>
      <c r="I44" s="3"/>
      <c r="J44" s="19"/>
      <c r="K44" s="19"/>
      <c r="L44" s="19"/>
      <c r="M44" s="19"/>
      <c r="N44" s="19"/>
    </row>
    <row r="45" spans="4:15" ht="15">
      <c r="D45" s="3"/>
      <c r="E45" s="6"/>
      <c r="F45" s="3"/>
      <c r="G45" s="3"/>
      <c r="H45" s="3"/>
      <c r="I45" s="3"/>
      <c r="J45" s="3"/>
      <c r="K45" s="3"/>
      <c r="L45" s="3"/>
      <c r="M45" s="3"/>
      <c r="N45" s="3"/>
      <c r="O45" s="7"/>
    </row>
  </sheetData>
  <sheetProtection/>
  <autoFilter ref="A7:O44"/>
  <mergeCells count="26">
    <mergeCell ref="O4:O6"/>
    <mergeCell ref="E5:E6"/>
    <mergeCell ref="M4:M6"/>
    <mergeCell ref="D5:D6"/>
    <mergeCell ref="A4:A6"/>
    <mergeCell ref="K4:K6"/>
    <mergeCell ref="A44:E44"/>
    <mergeCell ref="F44:H44"/>
    <mergeCell ref="F5:F6"/>
    <mergeCell ref="I5:I6"/>
    <mergeCell ref="G5:H5"/>
    <mergeCell ref="C5:C6"/>
    <mergeCell ref="A37:H37"/>
    <mergeCell ref="A43:E43"/>
    <mergeCell ref="A42:O42"/>
    <mergeCell ref="A38:C38"/>
    <mergeCell ref="A2:O2"/>
    <mergeCell ref="A1:O1"/>
    <mergeCell ref="A40:D40"/>
    <mergeCell ref="A41:D41"/>
    <mergeCell ref="A39:D39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2021-04-29T14:03:45Z</dcterms:modified>
  <cp:category/>
  <cp:version/>
  <cp:contentType/>
  <cp:contentStatus/>
</cp:coreProperties>
</file>