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'РНХн'!$A$7:$O$26</definedName>
    <definedName name="_xlnm.Print_Area" localSheetId="0">'РНХн'!$A$1:$O$26</definedName>
  </definedNames>
  <calcPr fullCalcOnLoad="1"/>
</workbook>
</file>

<file path=xl/sharedStrings.xml><?xml version="1.0" encoding="utf-8"?>
<sst xmlns="http://schemas.openxmlformats.org/spreadsheetml/2006/main" count="84" uniqueCount="55">
  <si>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</si>
  <si>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</si>
  <si>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</si>
  <si>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</si>
  <si>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</si>
  <si>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</si>
  <si>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</si>
  <si>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</si>
  <si>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</si>
  <si>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</si>
  <si>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</si>
  <si>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</si>
  <si>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</si>
  <si>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</si>
  <si>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</si>
  <si>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</si>
  <si>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</si>
  <si>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</si>
  <si>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</si>
  <si>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</si>
  <si>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</si>
  <si>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</si>
  <si>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</si>
  <si>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</si>
  <si>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</si>
  <si>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</si>
  <si>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</si>
  <si>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</si>
  <si>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</si>
  <si>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</si>
  <si>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</si>
  <si>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</si>
  <si>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</si>
  <si>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</si>
  <si>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</si>
  <si>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Лот № 2021/03-06 - Металл и прокат черных металлов</t>
  </si>
  <si>
    <t>060928</t>
  </si>
  <si>
    <t>Круг г/катаный 100 - ст12Х18Н10Т</t>
  </si>
  <si>
    <t>Т</t>
  </si>
  <si>
    <t>030466</t>
  </si>
  <si>
    <t>Уголок г/к 75Х75Х5 С245 L=350</t>
  </si>
  <si>
    <t>052570</t>
  </si>
  <si>
    <t>Балка двутавровая №14 ст3пс5</t>
  </si>
  <si>
    <t>054139</t>
  </si>
  <si>
    <t>Шестигранник г/к 12 ст35</t>
  </si>
  <si>
    <t>061010</t>
  </si>
  <si>
    <t>Круг г/катаный 100 - ст38ХА</t>
  </si>
  <si>
    <t>082114</t>
  </si>
  <si>
    <t>Круг 120 A182 F22 ASTM</t>
  </si>
  <si>
    <t>063038</t>
  </si>
  <si>
    <t>Круг г/катаный 60 - ст40Х</t>
  </si>
  <si>
    <t>082860</t>
  </si>
  <si>
    <t>Лист ГЖР 0,36х712х512 Т3 II</t>
  </si>
  <si>
    <t>СКЛАД 16/0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</si>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</sst>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="85" zoomScaleSheetLayoutView="85" workbookViewId="0" topLeftCell="A1">
      <selection activeCell="L19" sqref="L19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47"/>
      <c r="Q1" s="47"/>
    </row>
    <row r="2" spans="1:17" ht="27" customHeight="1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2" t="s">
        <v>0</v>
      </c>
      <c r="B4" s="60" t="s">
        <v>2</v>
      </c>
      <c r="C4" s="62"/>
      <c r="D4" s="62"/>
      <c r="E4" s="62"/>
      <c r="F4" s="62"/>
      <c r="G4" s="62"/>
      <c r="H4" s="62"/>
      <c r="I4" s="62"/>
      <c r="J4" s="61"/>
      <c r="K4" s="55" t="s">
        <v>28</v>
      </c>
      <c r="L4" s="68" t="s">
        <v>29</v>
      </c>
      <c r="M4" s="51" t="s">
        <v>17</v>
      </c>
      <c r="N4" s="51" t="s">
        <v>18</v>
      </c>
      <c r="O4" s="48" t="s">
        <v>4</v>
      </c>
      <c r="P4" s="46"/>
      <c r="Q4" s="46"/>
    </row>
    <row r="5" spans="1:17" s="3" customFormat="1" ht="25.5" customHeight="1">
      <c r="A5" s="53"/>
      <c r="B5" s="51" t="s">
        <v>27</v>
      </c>
      <c r="C5" s="51" t="s">
        <v>30</v>
      </c>
      <c r="D5" s="51" t="s">
        <v>15</v>
      </c>
      <c r="E5" s="51" t="s">
        <v>10</v>
      </c>
      <c r="F5" s="51" t="s">
        <v>11</v>
      </c>
      <c r="G5" s="60" t="s">
        <v>12</v>
      </c>
      <c r="H5" s="61"/>
      <c r="I5" s="51" t="s">
        <v>13</v>
      </c>
      <c r="J5" s="51" t="s">
        <v>14</v>
      </c>
      <c r="K5" s="56"/>
      <c r="L5" s="69"/>
      <c r="M5" s="49"/>
      <c r="N5" s="49"/>
      <c r="O5" s="49"/>
      <c r="P5" s="16"/>
      <c r="Q5" s="16"/>
    </row>
    <row r="6" spans="1:17" s="3" customFormat="1" ht="26.25" customHeight="1">
      <c r="A6" s="54"/>
      <c r="B6" s="50"/>
      <c r="C6" s="50"/>
      <c r="D6" s="50"/>
      <c r="E6" s="50"/>
      <c r="F6" s="50"/>
      <c r="G6" s="11" t="s">
        <v>5</v>
      </c>
      <c r="H6" s="11" t="s">
        <v>6</v>
      </c>
      <c r="I6" s="50"/>
      <c r="J6" s="50"/>
      <c r="K6" s="57"/>
      <c r="L6" s="70"/>
      <c r="M6" s="50"/>
      <c r="N6" s="50"/>
      <c r="O6" s="50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1079546</v>
      </c>
      <c r="C8" s="30" t="s">
        <v>36</v>
      </c>
      <c r="D8" s="31" t="s">
        <v>37</v>
      </c>
      <c r="E8" s="28" t="s">
        <v>38</v>
      </c>
      <c r="F8" s="71">
        <v>0.45</v>
      </c>
      <c r="G8" s="38" t="s">
        <v>26</v>
      </c>
      <c r="H8" s="32" t="s">
        <v>53</v>
      </c>
      <c r="I8" s="26"/>
      <c r="J8" s="27"/>
      <c r="K8" s="40">
        <v>119000</v>
      </c>
      <c r="L8" s="40">
        <f>ROUND(K8*F8,2)</f>
        <v>53550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20004816</v>
      </c>
      <c r="C9" s="30" t="s">
        <v>39</v>
      </c>
      <c r="D9" s="31" t="s">
        <v>40</v>
      </c>
      <c r="E9" s="28" t="s">
        <v>33</v>
      </c>
      <c r="F9" s="71">
        <v>8</v>
      </c>
      <c r="G9" s="38" t="s">
        <v>26</v>
      </c>
      <c r="H9" s="32" t="s">
        <v>34</v>
      </c>
      <c r="I9" s="26"/>
      <c r="J9" s="27"/>
      <c r="K9" s="40">
        <v>41.28</v>
      </c>
      <c r="L9" s="40">
        <f aca="true" t="shared" si="0" ref="L9:L17">ROUND(K9*F9,2)</f>
        <v>330.24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1025219</v>
      </c>
      <c r="C10" s="30" t="s">
        <v>41</v>
      </c>
      <c r="D10" s="31" t="s">
        <v>42</v>
      </c>
      <c r="E10" s="28" t="s">
        <v>38</v>
      </c>
      <c r="F10" s="71">
        <v>0.209</v>
      </c>
      <c r="G10" s="38" t="s">
        <v>26</v>
      </c>
      <c r="H10" s="32" t="s">
        <v>54</v>
      </c>
      <c r="I10" s="26"/>
      <c r="J10" s="27"/>
      <c r="K10" s="40">
        <v>17000</v>
      </c>
      <c r="L10" s="40">
        <f t="shared" si="0"/>
        <v>3553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1027243</v>
      </c>
      <c r="C11" s="30" t="s">
        <v>43</v>
      </c>
      <c r="D11" s="31" t="s">
        <v>44</v>
      </c>
      <c r="E11" s="28" t="s">
        <v>38</v>
      </c>
      <c r="F11" s="71">
        <v>0.002</v>
      </c>
      <c r="G11" s="38" t="s">
        <v>26</v>
      </c>
      <c r="H11" s="32" t="s">
        <v>54</v>
      </c>
      <c r="I11" s="26"/>
      <c r="J11" s="27"/>
      <c r="K11" s="40">
        <v>13531.419999999998</v>
      </c>
      <c r="L11" s="40">
        <f t="shared" si="0"/>
        <v>27.06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1227332</v>
      </c>
      <c r="C12" s="30" t="s">
        <v>45</v>
      </c>
      <c r="D12" s="31" t="s">
        <v>46</v>
      </c>
      <c r="E12" s="28" t="s">
        <v>38</v>
      </c>
      <c r="F12" s="71">
        <v>1.618</v>
      </c>
      <c r="G12" s="38" t="s">
        <v>26</v>
      </c>
      <c r="H12" s="32" t="s">
        <v>54</v>
      </c>
      <c r="I12" s="26"/>
      <c r="J12" s="27"/>
      <c r="K12" s="40">
        <v>21684.68</v>
      </c>
      <c r="L12" s="40">
        <f t="shared" si="0"/>
        <v>35085.81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1671352</v>
      </c>
      <c r="C13" s="30" t="s">
        <v>47</v>
      </c>
      <c r="D13" s="31" t="s">
        <v>48</v>
      </c>
      <c r="E13" s="28" t="s">
        <v>38</v>
      </c>
      <c r="F13" s="71">
        <v>0.09</v>
      </c>
      <c r="G13" s="38" t="s">
        <v>26</v>
      </c>
      <c r="H13" s="32" t="s">
        <v>54</v>
      </c>
      <c r="I13" s="26"/>
      <c r="J13" s="27"/>
      <c r="K13" s="40">
        <v>16636.67</v>
      </c>
      <c r="L13" s="40">
        <f t="shared" si="0"/>
        <v>1497.3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1033686</v>
      </c>
      <c r="C14" s="30" t="s">
        <v>49</v>
      </c>
      <c r="D14" s="31" t="s">
        <v>50</v>
      </c>
      <c r="E14" s="28" t="s">
        <v>38</v>
      </c>
      <c r="F14" s="71">
        <v>0.4</v>
      </c>
      <c r="G14" s="38" t="s">
        <v>26</v>
      </c>
      <c r="H14" s="32" t="s">
        <v>54</v>
      </c>
      <c r="I14" s="26"/>
      <c r="J14" s="27"/>
      <c r="K14" s="40">
        <v>28771.69</v>
      </c>
      <c r="L14" s="40">
        <f t="shared" si="0"/>
        <v>11508.68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1537135</v>
      </c>
      <c r="C15" s="30" t="s">
        <v>51</v>
      </c>
      <c r="D15" s="31" t="s">
        <v>52</v>
      </c>
      <c r="E15" s="28" t="s">
        <v>38</v>
      </c>
      <c r="F15" s="71">
        <v>0.365</v>
      </c>
      <c r="G15" s="38" t="s">
        <v>26</v>
      </c>
      <c r="H15" s="32" t="s">
        <v>54</v>
      </c>
      <c r="I15" s="26"/>
      <c r="J15" s="27"/>
      <c r="K15" s="40">
        <v>28666.850000000002</v>
      </c>
      <c r="L15" s="40">
        <f t="shared" si="0"/>
        <v>10463.4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1671352</v>
      </c>
      <c r="C16" s="30" t="s">
        <v>47</v>
      </c>
      <c r="D16" s="31" t="s">
        <v>48</v>
      </c>
      <c r="E16" s="28" t="s">
        <v>38</v>
      </c>
      <c r="F16" s="71">
        <v>0.05</v>
      </c>
      <c r="G16" s="38" t="s">
        <v>26</v>
      </c>
      <c r="H16" s="32" t="s">
        <v>54</v>
      </c>
      <c r="I16" s="26"/>
      <c r="J16" s="27"/>
      <c r="K16" s="40">
        <v>16636.67</v>
      </c>
      <c r="L16" s="40">
        <f t="shared" si="0"/>
        <v>831.83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1671352</v>
      </c>
      <c r="C17" s="30" t="s">
        <v>47</v>
      </c>
      <c r="D17" s="31" t="s">
        <v>48</v>
      </c>
      <c r="E17" s="28" t="s">
        <v>38</v>
      </c>
      <c r="F17" s="71">
        <v>0.243</v>
      </c>
      <c r="G17" s="38" t="s">
        <v>26</v>
      </c>
      <c r="H17" s="32" t="s">
        <v>54</v>
      </c>
      <c r="I17" s="26"/>
      <c r="J17" s="27"/>
      <c r="K17" s="40">
        <v>16636.67</v>
      </c>
      <c r="L17" s="40">
        <f t="shared" si="0"/>
        <v>4042.71</v>
      </c>
      <c r="M17" s="39"/>
      <c r="N17" s="20"/>
      <c r="O17" s="9"/>
      <c r="P17" s="2"/>
      <c r="Q17" s="2"/>
    </row>
    <row r="18" spans="1:17" s="4" customFormat="1" ht="16.5" customHeight="1">
      <c r="A18" s="21"/>
      <c r="B18" s="22"/>
      <c r="C18" s="22"/>
      <c r="D18" s="22"/>
      <c r="E18" s="22"/>
      <c r="F18" s="22"/>
      <c r="G18" s="24"/>
      <c r="H18" s="22"/>
      <c r="I18" s="22"/>
      <c r="J18" s="22"/>
      <c r="K18" s="33" t="s">
        <v>3</v>
      </c>
      <c r="L18" s="34">
        <f>SUM(L8:L17)</f>
        <v>120890.03</v>
      </c>
      <c r="M18" s="36"/>
      <c r="N18" s="36"/>
      <c r="O18" s="15" t="s">
        <v>20</v>
      </c>
      <c r="P18" s="2"/>
      <c r="Q18" s="2"/>
    </row>
    <row r="19" spans="1:15" ht="25.5" customHeight="1">
      <c r="A19" s="60" t="s">
        <v>19</v>
      </c>
      <c r="B19" s="62"/>
      <c r="C19" s="62"/>
      <c r="D19" s="62"/>
      <c r="E19" s="62"/>
      <c r="F19" s="62"/>
      <c r="G19" s="62"/>
      <c r="H19" s="62"/>
      <c r="I19" s="23"/>
      <c r="J19" s="23"/>
      <c r="K19" s="23"/>
      <c r="L19" s="42">
        <f>ROUND(L18*1.2,2)</f>
        <v>145068.04</v>
      </c>
      <c r="M19" s="37"/>
      <c r="N19" s="37"/>
      <c r="O19" s="14" t="s">
        <v>31</v>
      </c>
    </row>
    <row r="20" spans="1:17" s="7" customFormat="1" ht="32.25" customHeight="1">
      <c r="A20" s="65" t="s">
        <v>1</v>
      </c>
      <c r="B20" s="65"/>
      <c r="C20" s="65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"/>
      <c r="Q20" s="2"/>
    </row>
    <row r="21" spans="1:15" ht="15.75" customHeight="1">
      <c r="A21" s="64" t="s">
        <v>7</v>
      </c>
      <c r="B21" s="64"/>
      <c r="C21" s="64"/>
      <c r="D21" s="6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 customHeight="1">
      <c r="A22" s="64" t="s">
        <v>8</v>
      </c>
      <c r="B22" s="64"/>
      <c r="C22" s="64"/>
      <c r="D22" s="6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 customHeight="1">
      <c r="A23" s="64" t="s">
        <v>32</v>
      </c>
      <c r="B23" s="64"/>
      <c r="C23" s="64"/>
      <c r="D23" s="6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8" ht="60" customHeight="1">
      <c r="A24" s="64" t="s">
        <v>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R24" s="16"/>
    </row>
    <row r="25" spans="1:14" ht="28.5" customHeight="1">
      <c r="A25" s="63" t="s">
        <v>21</v>
      </c>
      <c r="B25" s="63"/>
      <c r="C25" s="63"/>
      <c r="D25" s="63"/>
      <c r="E25" s="63"/>
      <c r="F25" s="17"/>
      <c r="G25" s="18"/>
      <c r="H25" s="18"/>
      <c r="I25" s="3"/>
      <c r="J25" s="18" t="s">
        <v>22</v>
      </c>
      <c r="K25" s="19"/>
      <c r="L25" s="19"/>
      <c r="M25" s="19"/>
      <c r="N25" s="19"/>
    </row>
    <row r="26" spans="1:14" ht="28.5" customHeight="1">
      <c r="A26" s="58" t="s">
        <v>23</v>
      </c>
      <c r="B26" s="58" t="s">
        <v>24</v>
      </c>
      <c r="C26" s="58"/>
      <c r="D26" s="58"/>
      <c r="E26" s="58"/>
      <c r="F26" s="59" t="s">
        <v>25</v>
      </c>
      <c r="G26" s="59"/>
      <c r="H26" s="59"/>
      <c r="I26" s="3"/>
      <c r="J26" s="19"/>
      <c r="K26" s="19"/>
      <c r="L26" s="19"/>
      <c r="M26" s="19"/>
      <c r="N26" s="19"/>
    </row>
    <row r="27" spans="4:15" ht="15">
      <c r="D27" s="3"/>
      <c r="E27" s="6"/>
      <c r="F27" s="3"/>
      <c r="G27" s="3"/>
      <c r="H27" s="3"/>
      <c r="I27" s="3"/>
      <c r="J27" s="3"/>
      <c r="K27" s="3"/>
      <c r="L27" s="3"/>
      <c r="M27" s="3"/>
      <c r="N27" s="3"/>
      <c r="O27" s="7"/>
    </row>
  </sheetData>
  <sheetProtection/>
  <autoFilter ref="A7:O26"/>
  <mergeCells count="26">
    <mergeCell ref="A2:O2"/>
    <mergeCell ref="A1:O1"/>
    <mergeCell ref="A22:D22"/>
    <mergeCell ref="A23:D23"/>
    <mergeCell ref="A21:D21"/>
    <mergeCell ref="B5:B6"/>
    <mergeCell ref="J5:J6"/>
    <mergeCell ref="L4:L6"/>
    <mergeCell ref="B4:J4"/>
    <mergeCell ref="N4:N6"/>
    <mergeCell ref="A26:E26"/>
    <mergeCell ref="F26:H26"/>
    <mergeCell ref="F5:F6"/>
    <mergeCell ref="I5:I6"/>
    <mergeCell ref="G5:H5"/>
    <mergeCell ref="C5:C6"/>
    <mergeCell ref="A19:H19"/>
    <mergeCell ref="A25:E25"/>
    <mergeCell ref="A24:O24"/>
    <mergeCell ref="A20:C20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1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2021-04-29T14:16:07Z</dcterms:modified>
  <cp:category/>
  <cp:version/>
  <cp:contentType/>
  <cp:contentStatus/>
</cp:coreProperties>
</file>