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'РНХн'!$A$7:$O$37</definedName>
    <definedName name="_xlnm.Print_Area" localSheetId="0">'РНХн'!$A$1:$O$37</definedName>
  </definedNames>
  <calcPr fullCalcOnLoad="1"/>
</workbook>
</file>

<file path=xl/sharedStrings.xml><?xml version="1.0" encoding="utf-8"?>
<sst xmlns="http://schemas.openxmlformats.org/spreadsheetml/2006/main" count="126" uniqueCount="66">
  <si>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</si>
  <si>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</si>
  <si>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</si>
  <si>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</si>
  <si>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</si>
  <si>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</si>
  <si>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</si>
  <si>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</si>
  <si>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</si>
  <si>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</si>
  <si>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</si>
  <si>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</si>
  <si>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</si>
  <si>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</si>
  <si>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</si>
  <si>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</si>
  <si>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</si>
  <si>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</si>
  <si>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</si>
  <si>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</si>
  <si>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</si>
  <si>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</si>
  <si>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</si>
  <si>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</si>
  <si>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</si>
  <si>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</si>
  <si>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</si>
  <si>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</si>
  <si>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</si>
  <si>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</si>
  <si>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</si>
  <si>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</si>
  <si>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</si>
  <si>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</si>
  <si>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</si>
  <si>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Светильник ПЗМ-35 500вт,Е40,IP23</t>
  </si>
  <si>
    <t>СВЕТИЛЬНИК  ШАХТНЫЙ  ГОЛОВНОЙ  СГД5М05</t>
  </si>
  <si>
    <t>СВЕТИЛЬНИК  СГВА-2</t>
  </si>
  <si>
    <t>СВЕТИЛЬНИК КНУ-02-20000-001</t>
  </si>
  <si>
    <t>СВЕТИЛЬНИК ПЕРЕНОСНОЙ РВО 220В-6М</t>
  </si>
  <si>
    <t>СВЕТИЛЬНИК ПЕРЕНОСНОЙ РВО 220В-12М</t>
  </si>
  <si>
    <t>СВЕТИЛЬНИК РКУ-15-400-101</t>
  </si>
  <si>
    <t>СВЕТИЛЬНИК РКУ 08-125-001</t>
  </si>
  <si>
    <t>СВЕТИЛЬНИК ЖТУ06-250-006 "ЛОТОС"</t>
  </si>
  <si>
    <t>810201</t>
  </si>
  <si>
    <t>Светильник</t>
  </si>
  <si>
    <t>095128</t>
  </si>
  <si>
    <t>Затвор дисковый поворотный Ci Ду150 Ру16</t>
  </si>
  <si>
    <t>351526</t>
  </si>
  <si>
    <t>Светильник НСП43М-11-75УХЛ1 1ExdllCT6</t>
  </si>
  <si>
    <t>3700270</t>
  </si>
  <si>
    <t>Шкаф силовой EEB-2хDS09/06</t>
  </si>
  <si>
    <t>1231078</t>
  </si>
  <si>
    <t>Шланг-подводка 80см</t>
  </si>
  <si>
    <t>370757</t>
  </si>
  <si>
    <t>Печь электрическая ПЭТ-4-1,5 УХЛ3</t>
  </si>
  <si>
    <t>153617</t>
  </si>
  <si>
    <t>Светильник OWP/R 418 IP54</t>
  </si>
  <si>
    <t>Розетка скрытой проводки РС10-002</t>
  </si>
  <si>
    <t>Розетка открытой проводки РА16-011</t>
  </si>
  <si>
    <t>Прилавок кассовый Дана ККЛ-12/7Н</t>
  </si>
  <si>
    <t>ЦентрСклад 95</t>
  </si>
  <si>
    <t>ЦентрСклад 26</t>
  </si>
  <si>
    <t>ЦентрСклад 80</t>
  </si>
  <si>
    <t>ЦентрСклад 76</t>
  </si>
  <si>
    <t>Лот № 2021/03-15 - Техника, оборудование бытовое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</si>
</sst>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1008542</v>
      </c>
      <c r="C8" s="30">
        <v>354164</v>
      </c>
      <c r="D8" s="31" t="s">
        <v>35</v>
      </c>
      <c r="E8" s="28" t="s">
        <v>33</v>
      </c>
      <c r="F8" s="48">
        <v>3</v>
      </c>
      <c r="G8" s="38" t="s">
        <v>26</v>
      </c>
      <c r="H8" s="32" t="s">
        <v>61</v>
      </c>
      <c r="I8" s="26"/>
      <c r="J8" s="27"/>
      <c r="K8" s="40">
        <v>240</v>
      </c>
      <c r="L8" s="40">
        <f>ROUND(K8*F8,2)</f>
        <v>720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1047100</v>
      </c>
      <c r="C9" s="30">
        <v>352703</v>
      </c>
      <c r="D9" s="31" t="s">
        <v>36</v>
      </c>
      <c r="E9" s="28" t="s">
        <v>33</v>
      </c>
      <c r="F9" s="48">
        <v>5</v>
      </c>
      <c r="G9" s="38" t="s">
        <v>26</v>
      </c>
      <c r="H9" s="32" t="s">
        <v>61</v>
      </c>
      <c r="I9" s="26"/>
      <c r="J9" s="27"/>
      <c r="K9" s="40">
        <v>900</v>
      </c>
      <c r="L9" s="40">
        <f aca="true" t="shared" si="0" ref="L9:L28">ROUND(K9*F9,2)</f>
        <v>4500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1080996</v>
      </c>
      <c r="C10" s="30">
        <v>355040</v>
      </c>
      <c r="D10" s="31" t="s">
        <v>37</v>
      </c>
      <c r="E10" s="28" t="s">
        <v>33</v>
      </c>
      <c r="F10" s="48">
        <v>1</v>
      </c>
      <c r="G10" s="38" t="s">
        <v>26</v>
      </c>
      <c r="H10" s="32" t="s">
        <v>61</v>
      </c>
      <c r="I10" s="26"/>
      <c r="J10" s="27"/>
      <c r="K10" s="40">
        <v>600</v>
      </c>
      <c r="L10" s="40">
        <f t="shared" si="0"/>
        <v>600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1119175</v>
      </c>
      <c r="C11" s="30">
        <v>354218</v>
      </c>
      <c r="D11" s="31" t="s">
        <v>38</v>
      </c>
      <c r="E11" s="28" t="s">
        <v>33</v>
      </c>
      <c r="F11" s="48">
        <v>1</v>
      </c>
      <c r="G11" s="38" t="s">
        <v>26</v>
      </c>
      <c r="H11" s="32" t="s">
        <v>61</v>
      </c>
      <c r="I11" s="26"/>
      <c r="J11" s="27"/>
      <c r="K11" s="40">
        <v>8700</v>
      </c>
      <c r="L11" s="40">
        <f t="shared" si="0"/>
        <v>8700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1238001</v>
      </c>
      <c r="C12" s="30">
        <v>354448</v>
      </c>
      <c r="D12" s="31" t="s">
        <v>39</v>
      </c>
      <c r="E12" s="28" t="s">
        <v>33</v>
      </c>
      <c r="F12" s="48">
        <v>7</v>
      </c>
      <c r="G12" s="38" t="s">
        <v>26</v>
      </c>
      <c r="H12" s="32" t="s">
        <v>61</v>
      </c>
      <c r="I12" s="26"/>
      <c r="J12" s="27"/>
      <c r="K12" s="40">
        <v>210</v>
      </c>
      <c r="L12" s="40">
        <f t="shared" si="0"/>
        <v>1470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1238001</v>
      </c>
      <c r="C13" s="30">
        <v>354449</v>
      </c>
      <c r="D13" s="31" t="s">
        <v>40</v>
      </c>
      <c r="E13" s="28" t="s">
        <v>33</v>
      </c>
      <c r="F13" s="48">
        <v>16</v>
      </c>
      <c r="G13" s="38" t="s">
        <v>26</v>
      </c>
      <c r="H13" s="32" t="s">
        <v>61</v>
      </c>
      <c r="I13" s="26"/>
      <c r="J13" s="27"/>
      <c r="K13" s="40">
        <v>210</v>
      </c>
      <c r="L13" s="40">
        <f t="shared" si="0"/>
        <v>3360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1291994</v>
      </c>
      <c r="C14" s="30">
        <v>353586</v>
      </c>
      <c r="D14" s="31" t="s">
        <v>41</v>
      </c>
      <c r="E14" s="28" t="s">
        <v>33</v>
      </c>
      <c r="F14" s="48">
        <v>32</v>
      </c>
      <c r="G14" s="38" t="s">
        <v>26</v>
      </c>
      <c r="H14" s="32" t="s">
        <v>61</v>
      </c>
      <c r="I14" s="26"/>
      <c r="J14" s="27"/>
      <c r="K14" s="40">
        <v>4500</v>
      </c>
      <c r="L14" s="40">
        <f t="shared" si="0"/>
        <v>144000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1291994</v>
      </c>
      <c r="C15" s="30">
        <v>353586</v>
      </c>
      <c r="D15" s="31" t="s">
        <v>41</v>
      </c>
      <c r="E15" s="28" t="s">
        <v>33</v>
      </c>
      <c r="F15" s="48">
        <v>7</v>
      </c>
      <c r="G15" s="38" t="s">
        <v>26</v>
      </c>
      <c r="H15" s="32" t="s">
        <v>61</v>
      </c>
      <c r="I15" s="26"/>
      <c r="J15" s="27"/>
      <c r="K15" s="40">
        <v>4500</v>
      </c>
      <c r="L15" s="40">
        <f t="shared" si="0"/>
        <v>31500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1306888</v>
      </c>
      <c r="C16" s="30">
        <v>355498</v>
      </c>
      <c r="D16" s="31" t="s">
        <v>42</v>
      </c>
      <c r="E16" s="28" t="s">
        <v>33</v>
      </c>
      <c r="F16" s="48">
        <v>24</v>
      </c>
      <c r="G16" s="38" t="s">
        <v>26</v>
      </c>
      <c r="H16" s="32" t="s">
        <v>61</v>
      </c>
      <c r="I16" s="26"/>
      <c r="J16" s="27"/>
      <c r="K16" s="40">
        <v>1000</v>
      </c>
      <c r="L16" s="40">
        <f t="shared" si="0"/>
        <v>24000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1406169</v>
      </c>
      <c r="C17" s="30">
        <v>353683</v>
      </c>
      <c r="D17" s="31" t="s">
        <v>43</v>
      </c>
      <c r="E17" s="28" t="s">
        <v>33</v>
      </c>
      <c r="F17" s="48">
        <v>2</v>
      </c>
      <c r="G17" s="38" t="s">
        <v>26</v>
      </c>
      <c r="H17" s="32" t="s">
        <v>61</v>
      </c>
      <c r="I17" s="26"/>
      <c r="J17" s="27"/>
      <c r="K17" s="40">
        <v>3800</v>
      </c>
      <c r="L17" s="40">
        <f t="shared" si="0"/>
        <v>7600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1011606</v>
      </c>
      <c r="C18" s="30" t="s">
        <v>44</v>
      </c>
      <c r="D18" s="31" t="s">
        <v>45</v>
      </c>
      <c r="E18" s="28" t="s">
        <v>33</v>
      </c>
      <c r="F18" s="48">
        <v>4</v>
      </c>
      <c r="G18" s="38" t="s">
        <v>26</v>
      </c>
      <c r="H18" s="32" t="s">
        <v>34</v>
      </c>
      <c r="I18" s="26"/>
      <c r="J18" s="27"/>
      <c r="K18" s="40">
        <v>1006.1199999999999</v>
      </c>
      <c r="L18" s="40">
        <f t="shared" si="0"/>
        <v>4024.48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1011606</v>
      </c>
      <c r="C19" s="30" t="s">
        <v>44</v>
      </c>
      <c r="D19" s="31" t="s">
        <v>45</v>
      </c>
      <c r="E19" s="28" t="s">
        <v>33</v>
      </c>
      <c r="F19" s="48">
        <v>177</v>
      </c>
      <c r="G19" s="38" t="s">
        <v>26</v>
      </c>
      <c r="H19" s="32" t="s">
        <v>34</v>
      </c>
      <c r="I19" s="26"/>
      <c r="J19" s="27"/>
      <c r="K19" s="40">
        <v>489.47</v>
      </c>
      <c r="L19" s="40">
        <f t="shared" si="0"/>
        <v>86636.19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1759325</v>
      </c>
      <c r="C20" s="30" t="s">
        <v>46</v>
      </c>
      <c r="D20" s="31" t="s">
        <v>47</v>
      </c>
      <c r="E20" s="28" t="s">
        <v>33</v>
      </c>
      <c r="F20" s="48">
        <v>2</v>
      </c>
      <c r="G20" s="38" t="s">
        <v>26</v>
      </c>
      <c r="H20" s="32" t="s">
        <v>62</v>
      </c>
      <c r="I20" s="26"/>
      <c r="J20" s="27"/>
      <c r="K20" s="40">
        <v>896.93</v>
      </c>
      <c r="L20" s="40">
        <f t="shared" si="0"/>
        <v>1793.86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1245771</v>
      </c>
      <c r="C21" s="30" t="s">
        <v>48</v>
      </c>
      <c r="D21" s="31" t="s">
        <v>49</v>
      </c>
      <c r="E21" s="28" t="s">
        <v>33</v>
      </c>
      <c r="F21" s="48">
        <v>85</v>
      </c>
      <c r="G21" s="38" t="s">
        <v>26</v>
      </c>
      <c r="H21" s="32" t="s">
        <v>61</v>
      </c>
      <c r="I21" s="26"/>
      <c r="J21" s="27"/>
      <c r="K21" s="40">
        <v>3300</v>
      </c>
      <c r="L21" s="40">
        <f t="shared" si="0"/>
        <v>280500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1627533</v>
      </c>
      <c r="C22" s="30" t="s">
        <v>50</v>
      </c>
      <c r="D22" s="31" t="s">
        <v>51</v>
      </c>
      <c r="E22" s="28" t="s">
        <v>33</v>
      </c>
      <c r="F22" s="48">
        <v>1</v>
      </c>
      <c r="G22" s="38" t="s">
        <v>26</v>
      </c>
      <c r="H22" s="32" t="s">
        <v>34</v>
      </c>
      <c r="I22" s="26"/>
      <c r="J22" s="27"/>
      <c r="K22" s="40">
        <v>182692.84</v>
      </c>
      <c r="L22" s="40">
        <f t="shared" si="0"/>
        <v>182692.84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1231078</v>
      </c>
      <c r="C23" s="30" t="s">
        <v>52</v>
      </c>
      <c r="D23" s="31" t="s">
        <v>53</v>
      </c>
      <c r="E23" s="28" t="s">
        <v>33</v>
      </c>
      <c r="F23" s="48">
        <v>44</v>
      </c>
      <c r="G23" s="38" t="s">
        <v>26</v>
      </c>
      <c r="H23" s="32" t="s">
        <v>34</v>
      </c>
      <c r="I23" s="26"/>
      <c r="J23" s="27"/>
      <c r="K23" s="40">
        <v>400.05</v>
      </c>
      <c r="L23" s="40">
        <f t="shared" si="0"/>
        <v>17602.2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1489343</v>
      </c>
      <c r="C24" s="30" t="s">
        <v>54</v>
      </c>
      <c r="D24" s="31" t="s">
        <v>55</v>
      </c>
      <c r="E24" s="28" t="s">
        <v>33</v>
      </c>
      <c r="F24" s="48">
        <v>2</v>
      </c>
      <c r="G24" s="38" t="s">
        <v>26</v>
      </c>
      <c r="H24" s="32" t="s">
        <v>34</v>
      </c>
      <c r="I24" s="26"/>
      <c r="J24" s="27"/>
      <c r="K24" s="40">
        <v>394.1</v>
      </c>
      <c r="L24" s="40">
        <f t="shared" si="0"/>
        <v>788.2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1057189</v>
      </c>
      <c r="C25" s="30" t="s">
        <v>56</v>
      </c>
      <c r="D25" s="31" t="s">
        <v>57</v>
      </c>
      <c r="E25" s="28" t="s">
        <v>33</v>
      </c>
      <c r="F25" s="48">
        <v>5</v>
      </c>
      <c r="G25" s="38" t="s">
        <v>26</v>
      </c>
      <c r="H25" s="32" t="s">
        <v>63</v>
      </c>
      <c r="I25" s="26"/>
      <c r="J25" s="27"/>
      <c r="K25" s="40">
        <v>1353.12</v>
      </c>
      <c r="L25" s="40">
        <f t="shared" si="0"/>
        <v>6765.6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1076780</v>
      </c>
      <c r="C26" s="30">
        <v>151583</v>
      </c>
      <c r="D26" s="31" t="s">
        <v>58</v>
      </c>
      <c r="E26" s="28" t="s">
        <v>33</v>
      </c>
      <c r="F26" s="48">
        <v>480</v>
      </c>
      <c r="G26" s="38" t="s">
        <v>26</v>
      </c>
      <c r="H26" s="32" t="s">
        <v>63</v>
      </c>
      <c r="I26" s="26"/>
      <c r="J26" s="27"/>
      <c r="K26" s="40">
        <v>6.819999999999999</v>
      </c>
      <c r="L26" s="40">
        <f t="shared" si="0"/>
        <v>3273.6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1076903</v>
      </c>
      <c r="C27" s="30">
        <v>152116</v>
      </c>
      <c r="D27" s="31" t="s">
        <v>59</v>
      </c>
      <c r="E27" s="28" t="s">
        <v>33</v>
      </c>
      <c r="F27" s="48">
        <v>184</v>
      </c>
      <c r="G27" s="38" t="s">
        <v>26</v>
      </c>
      <c r="H27" s="32" t="s">
        <v>63</v>
      </c>
      <c r="I27" s="26"/>
      <c r="J27" s="27"/>
      <c r="K27" s="40">
        <v>4.98</v>
      </c>
      <c r="L27" s="40">
        <f t="shared" si="0"/>
        <v>916.32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1191612</v>
      </c>
      <c r="C28" s="30">
        <v>122113</v>
      </c>
      <c r="D28" s="31" t="s">
        <v>60</v>
      </c>
      <c r="E28" s="28" t="s">
        <v>33</v>
      </c>
      <c r="F28" s="48">
        <v>1</v>
      </c>
      <c r="G28" s="38" t="s">
        <v>26</v>
      </c>
      <c r="H28" s="32" t="s">
        <v>64</v>
      </c>
      <c r="I28" s="26"/>
      <c r="J28" s="27"/>
      <c r="K28" s="40">
        <v>2910.33</v>
      </c>
      <c r="L28" s="40">
        <f t="shared" si="0"/>
        <v>2910.33</v>
      </c>
      <c r="M28" s="39"/>
      <c r="N28" s="20"/>
      <c r="O28" s="9"/>
      <c r="P28" s="2"/>
      <c r="Q28" s="2"/>
    </row>
    <row r="29" spans="1:17" s="4" customFormat="1" ht="16.5" customHeight="1">
      <c r="A29" s="21"/>
      <c r="B29" s="22"/>
      <c r="C29" s="22"/>
      <c r="D29" s="22"/>
      <c r="E29" s="22"/>
      <c r="F29" s="22"/>
      <c r="G29" s="24"/>
      <c r="H29" s="22"/>
      <c r="I29" s="22"/>
      <c r="J29" s="22"/>
      <c r="K29" s="33" t="s">
        <v>3</v>
      </c>
      <c r="L29" s="34">
        <f>SUM(L8:L28)</f>
        <v>814353.6199999998</v>
      </c>
      <c r="M29" s="36"/>
      <c r="N29" s="36"/>
      <c r="O29" s="15" t="s">
        <v>20</v>
      </c>
      <c r="P29" s="2"/>
      <c r="Q29" s="2"/>
    </row>
    <row r="30" spans="1:15" ht="25.5" customHeight="1">
      <c r="A30" s="61" t="s">
        <v>19</v>
      </c>
      <c r="B30" s="63"/>
      <c r="C30" s="63"/>
      <c r="D30" s="63"/>
      <c r="E30" s="63"/>
      <c r="F30" s="63"/>
      <c r="G30" s="63"/>
      <c r="H30" s="63"/>
      <c r="I30" s="23"/>
      <c r="J30" s="23"/>
      <c r="K30" s="23"/>
      <c r="L30" s="42">
        <f>ROUND(L29*1.2,2)</f>
        <v>977224.34</v>
      </c>
      <c r="M30" s="37"/>
      <c r="N30" s="37"/>
      <c r="O30" s="14" t="s">
        <v>31</v>
      </c>
    </row>
    <row r="31" spans="1:17" s="7" customFormat="1" ht="32.25" customHeight="1">
      <c r="A31" s="66" t="s">
        <v>1</v>
      </c>
      <c r="B31" s="66"/>
      <c r="C31" s="6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"/>
      <c r="Q31" s="2"/>
    </row>
    <row r="32" spans="1:15" ht="15.75" customHeight="1">
      <c r="A32" s="65" t="s">
        <v>7</v>
      </c>
      <c r="B32" s="65"/>
      <c r="C32" s="65"/>
      <c r="D32" s="6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 customHeight="1">
      <c r="A33" s="65" t="s">
        <v>8</v>
      </c>
      <c r="B33" s="65"/>
      <c r="C33" s="65"/>
      <c r="D33" s="6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 customHeight="1">
      <c r="A34" s="65" t="s">
        <v>32</v>
      </c>
      <c r="B34" s="65"/>
      <c r="C34" s="65"/>
      <c r="D34" s="6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8" ht="60" customHeight="1">
      <c r="A35" s="65" t="s">
        <v>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R35" s="16"/>
    </row>
    <row r="36" spans="1:14" ht="28.5" customHeight="1">
      <c r="A36" s="64" t="s">
        <v>21</v>
      </c>
      <c r="B36" s="64"/>
      <c r="C36" s="64"/>
      <c r="D36" s="64"/>
      <c r="E36" s="64"/>
      <c r="F36" s="17"/>
      <c r="G36" s="18"/>
      <c r="H36" s="18"/>
      <c r="I36" s="3"/>
      <c r="J36" s="18" t="s">
        <v>22</v>
      </c>
      <c r="K36" s="19"/>
      <c r="L36" s="19"/>
      <c r="M36" s="19"/>
      <c r="N36" s="19"/>
    </row>
    <row r="37" spans="1:14" ht="28.5" customHeight="1">
      <c r="A37" s="59" t="s">
        <v>23</v>
      </c>
      <c r="B37" s="59" t="s">
        <v>24</v>
      </c>
      <c r="C37" s="59"/>
      <c r="D37" s="59"/>
      <c r="E37" s="59"/>
      <c r="F37" s="60" t="s">
        <v>25</v>
      </c>
      <c r="G37" s="60"/>
      <c r="H37" s="60"/>
      <c r="I37" s="3"/>
      <c r="J37" s="19"/>
      <c r="K37" s="19"/>
      <c r="L37" s="19"/>
      <c r="M37" s="19"/>
      <c r="N37" s="19"/>
    </row>
    <row r="38" spans="4:15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7"/>
    </row>
  </sheetData>
  <sheetProtection/>
  <autoFilter ref="A7:O37"/>
  <mergeCells count="26">
    <mergeCell ref="A2:O2"/>
    <mergeCell ref="A1:O1"/>
    <mergeCell ref="A33:D33"/>
    <mergeCell ref="A34:D34"/>
    <mergeCell ref="A32:D32"/>
    <mergeCell ref="B5:B6"/>
    <mergeCell ref="J5:J6"/>
    <mergeCell ref="L4:L6"/>
    <mergeCell ref="B4:J4"/>
    <mergeCell ref="N4:N6"/>
    <mergeCell ref="A37:E37"/>
    <mergeCell ref="F37:H37"/>
    <mergeCell ref="F5:F6"/>
    <mergeCell ref="I5:I6"/>
    <mergeCell ref="G5:H5"/>
    <mergeCell ref="C5:C6"/>
    <mergeCell ref="A30:H30"/>
    <mergeCell ref="A36:E36"/>
    <mergeCell ref="A35:O35"/>
    <mergeCell ref="A31:C3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2021-04-29T15:17:19Z</dcterms:modified>
  <cp:category/>
  <cp:version/>
  <cp:contentType/>
  <cp:contentStatus/>
</cp:coreProperties>
</file>