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'РНХн'!$A$7:$O$25</definedName>
    <definedName name="_xlnm.Print_Area" localSheetId="0">'РНХн'!$A$1:$O$25</definedName>
  </definedNames>
  <calcPr fullCalcOnLoad="1"/>
</workbook>
</file>

<file path=xl/sharedStrings.xml><?xml version="1.0" encoding="utf-8"?>
<sst xmlns="http://schemas.openxmlformats.org/spreadsheetml/2006/main" count="79" uniqueCount="47">
  <si>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</si>
  <si>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</si>
  <si>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</si>
  <si>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</si>
  <si>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</si>
  <si>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</si>
  <si>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</si>
  <si>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</si>
  <si>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</si>
  <si>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</si>
  <si>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</si>
  <si>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</si>
  <si>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</si>
  <si>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</si>
  <si>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</si>
  <si>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</si>
  <si>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</si>
  <si>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</si>
  <si>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</si>
  <si>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</si>
  <si>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</si>
  <si>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</si>
  <si>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</si>
  <si>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</si>
  <si>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</si>
  <si>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</si>
  <si>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</si>
  <si>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</si>
  <si>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</si>
  <si>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</si>
  <si>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</si>
  <si>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</si>
  <si>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</si>
  <si>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</si>
  <si>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Лот № 2021/03-18 - Продукция резино-тех., асбест. и безасб</t>
  </si>
  <si>
    <t>124558</t>
  </si>
  <si>
    <t>Манжета резиновая 70х100х17</t>
  </si>
  <si>
    <t>125063</t>
  </si>
  <si>
    <t>Кольцо резиновое под соед. Тайтон Д 150</t>
  </si>
  <si>
    <t>124557</t>
  </si>
  <si>
    <t>Кольцо резиновое 300х310х5,0</t>
  </si>
  <si>
    <t>125058</t>
  </si>
  <si>
    <t>Кольцо резиновое уплотнит.круглого сечен</t>
  </si>
  <si>
    <t>125062</t>
  </si>
  <si>
    <t>Манжета ТИАЛ-М 200х450х1,2</t>
  </si>
  <si>
    <t>КМП</t>
  </si>
  <si>
    <t>ЦентрСклад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</si>
</sst>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view="pageBreakPreview" zoomScale="85" zoomScaleSheetLayoutView="85" workbookViewId="0" topLeftCell="A1">
      <selection activeCell="A8" sqref="A8:A16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3" t="s">
        <v>0</v>
      </c>
      <c r="B4" s="61" t="s">
        <v>2</v>
      </c>
      <c r="C4" s="63"/>
      <c r="D4" s="63"/>
      <c r="E4" s="63"/>
      <c r="F4" s="63"/>
      <c r="G4" s="63"/>
      <c r="H4" s="63"/>
      <c r="I4" s="63"/>
      <c r="J4" s="62"/>
      <c r="K4" s="56" t="s">
        <v>28</v>
      </c>
      <c r="L4" s="69" t="s">
        <v>29</v>
      </c>
      <c r="M4" s="52" t="s">
        <v>17</v>
      </c>
      <c r="N4" s="52" t="s">
        <v>18</v>
      </c>
      <c r="O4" s="49" t="s">
        <v>4</v>
      </c>
      <c r="P4" s="46"/>
      <c r="Q4" s="46"/>
    </row>
    <row r="5" spans="1:17" s="3" customFormat="1" ht="25.5" customHeight="1">
      <c r="A5" s="54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61" t="s">
        <v>12</v>
      </c>
      <c r="H5" s="62"/>
      <c r="I5" s="52" t="s">
        <v>13</v>
      </c>
      <c r="J5" s="52" t="s">
        <v>14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20002844</v>
      </c>
      <c r="C8" s="30" t="s">
        <v>35</v>
      </c>
      <c r="D8" s="31" t="s">
        <v>36</v>
      </c>
      <c r="E8" s="28" t="s">
        <v>33</v>
      </c>
      <c r="F8" s="48">
        <v>1</v>
      </c>
      <c r="G8" s="38" t="s">
        <v>26</v>
      </c>
      <c r="H8" s="32" t="s">
        <v>46</v>
      </c>
      <c r="I8" s="26"/>
      <c r="J8" s="27"/>
      <c r="K8" s="40">
        <v>211.38</v>
      </c>
      <c r="L8" s="40">
        <f>ROUND(K8*F8,2)</f>
        <v>211.38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20002844</v>
      </c>
      <c r="C9" s="30" t="s">
        <v>35</v>
      </c>
      <c r="D9" s="31" t="s">
        <v>36</v>
      </c>
      <c r="E9" s="28" t="s">
        <v>33</v>
      </c>
      <c r="F9" s="48">
        <v>2</v>
      </c>
      <c r="G9" s="38" t="s">
        <v>26</v>
      </c>
      <c r="H9" s="32" t="s">
        <v>46</v>
      </c>
      <c r="I9" s="26"/>
      <c r="J9" s="27"/>
      <c r="K9" s="40">
        <v>211.38</v>
      </c>
      <c r="L9" s="40">
        <f aca="true" t="shared" si="0" ref="L9:L16">ROUND(K9*F9,2)</f>
        <v>422.76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1160979</v>
      </c>
      <c r="C10" s="30" t="s">
        <v>37</v>
      </c>
      <c r="D10" s="31" t="s">
        <v>38</v>
      </c>
      <c r="E10" s="28" t="s">
        <v>33</v>
      </c>
      <c r="F10" s="48">
        <v>8</v>
      </c>
      <c r="G10" s="38" t="s">
        <v>26</v>
      </c>
      <c r="H10" s="32" t="s">
        <v>46</v>
      </c>
      <c r="I10" s="26"/>
      <c r="J10" s="27"/>
      <c r="K10" s="40">
        <v>110.94999999999999</v>
      </c>
      <c r="L10" s="40">
        <f t="shared" si="0"/>
        <v>887.6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1160979</v>
      </c>
      <c r="C11" s="30" t="s">
        <v>37</v>
      </c>
      <c r="D11" s="31" t="s">
        <v>38</v>
      </c>
      <c r="E11" s="28" t="s">
        <v>33</v>
      </c>
      <c r="F11" s="48">
        <v>2</v>
      </c>
      <c r="G11" s="38" t="s">
        <v>26</v>
      </c>
      <c r="H11" s="32" t="s">
        <v>46</v>
      </c>
      <c r="I11" s="26"/>
      <c r="J11" s="27"/>
      <c r="K11" s="40">
        <v>110.94999999999999</v>
      </c>
      <c r="L11" s="40">
        <f t="shared" si="0"/>
        <v>221.9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20004061</v>
      </c>
      <c r="C12" s="30" t="s">
        <v>39</v>
      </c>
      <c r="D12" s="31" t="s">
        <v>40</v>
      </c>
      <c r="E12" s="28" t="s">
        <v>33</v>
      </c>
      <c r="F12" s="48">
        <v>6</v>
      </c>
      <c r="G12" s="38" t="s">
        <v>26</v>
      </c>
      <c r="H12" s="32" t="s">
        <v>46</v>
      </c>
      <c r="I12" s="26"/>
      <c r="J12" s="27"/>
      <c r="K12" s="40">
        <v>299.03</v>
      </c>
      <c r="L12" s="40">
        <f t="shared" si="0"/>
        <v>1794.18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20004061</v>
      </c>
      <c r="C13" s="30" t="s">
        <v>39</v>
      </c>
      <c r="D13" s="31" t="s">
        <v>40</v>
      </c>
      <c r="E13" s="28" t="s">
        <v>33</v>
      </c>
      <c r="F13" s="48">
        <v>6</v>
      </c>
      <c r="G13" s="38" t="s">
        <v>26</v>
      </c>
      <c r="H13" s="32" t="s">
        <v>46</v>
      </c>
      <c r="I13" s="26"/>
      <c r="J13" s="27"/>
      <c r="K13" s="40">
        <v>299.03</v>
      </c>
      <c r="L13" s="40">
        <f t="shared" si="0"/>
        <v>1794.18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1029119</v>
      </c>
      <c r="C14" s="30" t="s">
        <v>41</v>
      </c>
      <c r="D14" s="31" t="s">
        <v>42</v>
      </c>
      <c r="E14" s="28" t="s">
        <v>33</v>
      </c>
      <c r="F14" s="48">
        <v>5</v>
      </c>
      <c r="G14" s="38" t="s">
        <v>26</v>
      </c>
      <c r="H14" s="32" t="s">
        <v>46</v>
      </c>
      <c r="I14" s="26"/>
      <c r="J14" s="27"/>
      <c r="K14" s="40">
        <v>126.66999999999999</v>
      </c>
      <c r="L14" s="40">
        <f t="shared" si="0"/>
        <v>633.35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1029119</v>
      </c>
      <c r="C15" s="30" t="s">
        <v>41</v>
      </c>
      <c r="D15" s="31" t="s">
        <v>42</v>
      </c>
      <c r="E15" s="28" t="s">
        <v>33</v>
      </c>
      <c r="F15" s="48">
        <v>2</v>
      </c>
      <c r="G15" s="38" t="s">
        <v>26</v>
      </c>
      <c r="H15" s="32" t="s">
        <v>46</v>
      </c>
      <c r="I15" s="26"/>
      <c r="J15" s="27"/>
      <c r="K15" s="40">
        <v>126.66999999999999</v>
      </c>
      <c r="L15" s="40">
        <f t="shared" si="0"/>
        <v>253.34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1141424</v>
      </c>
      <c r="C16" s="30" t="s">
        <v>43</v>
      </c>
      <c r="D16" s="31" t="s">
        <v>44</v>
      </c>
      <c r="E16" s="28" t="s">
        <v>45</v>
      </c>
      <c r="F16" s="48">
        <v>16</v>
      </c>
      <c r="G16" s="38" t="s">
        <v>26</v>
      </c>
      <c r="H16" s="32" t="s">
        <v>46</v>
      </c>
      <c r="I16" s="26"/>
      <c r="J16" s="27"/>
      <c r="K16" s="40">
        <v>130.39999999999998</v>
      </c>
      <c r="L16" s="40">
        <f t="shared" si="0"/>
        <v>2086.4</v>
      </c>
      <c r="M16" s="39"/>
      <c r="N16" s="20"/>
      <c r="O16" s="9"/>
      <c r="P16" s="2"/>
      <c r="Q16" s="2"/>
    </row>
    <row r="17" spans="1:17" s="4" customFormat="1" ht="16.5" customHeight="1">
      <c r="A17" s="21"/>
      <c r="B17" s="22"/>
      <c r="C17" s="22"/>
      <c r="D17" s="22"/>
      <c r="E17" s="22"/>
      <c r="F17" s="22"/>
      <c r="G17" s="24"/>
      <c r="H17" s="22"/>
      <c r="I17" s="22"/>
      <c r="J17" s="22"/>
      <c r="K17" s="33" t="s">
        <v>3</v>
      </c>
      <c r="L17" s="34">
        <f>SUM(L8:L16)</f>
        <v>8305.09</v>
      </c>
      <c r="M17" s="36"/>
      <c r="N17" s="36"/>
      <c r="O17" s="15" t="s">
        <v>20</v>
      </c>
      <c r="P17" s="2"/>
      <c r="Q17" s="2"/>
    </row>
    <row r="18" spans="1:15" ht="25.5" customHeight="1">
      <c r="A18" s="61" t="s">
        <v>19</v>
      </c>
      <c r="B18" s="63"/>
      <c r="C18" s="63"/>
      <c r="D18" s="63"/>
      <c r="E18" s="63"/>
      <c r="F18" s="63"/>
      <c r="G18" s="63"/>
      <c r="H18" s="63"/>
      <c r="I18" s="23"/>
      <c r="J18" s="23"/>
      <c r="K18" s="23"/>
      <c r="L18" s="42">
        <f>ROUND(L17*1.2,2)</f>
        <v>9966.11</v>
      </c>
      <c r="M18" s="37"/>
      <c r="N18" s="37"/>
      <c r="O18" s="14" t="s">
        <v>31</v>
      </c>
    </row>
    <row r="19" spans="1:17" s="7" customFormat="1" ht="32.25" customHeight="1">
      <c r="A19" s="66" t="s">
        <v>1</v>
      </c>
      <c r="B19" s="66"/>
      <c r="C19" s="66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"/>
      <c r="Q19" s="2"/>
    </row>
    <row r="20" spans="1:15" ht="15.75" customHeight="1">
      <c r="A20" s="65" t="s">
        <v>7</v>
      </c>
      <c r="B20" s="65"/>
      <c r="C20" s="65"/>
      <c r="D20" s="6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.75" customHeight="1">
      <c r="A21" s="65" t="s">
        <v>8</v>
      </c>
      <c r="B21" s="65"/>
      <c r="C21" s="65"/>
      <c r="D21" s="6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 customHeight="1">
      <c r="A22" s="65" t="s">
        <v>32</v>
      </c>
      <c r="B22" s="65"/>
      <c r="C22" s="65"/>
      <c r="D22" s="6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8" ht="60" customHeight="1">
      <c r="A23" s="65" t="s">
        <v>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R23" s="16"/>
    </row>
    <row r="24" spans="1:14" ht="28.5" customHeight="1">
      <c r="A24" s="64" t="s">
        <v>21</v>
      </c>
      <c r="B24" s="64"/>
      <c r="C24" s="64"/>
      <c r="D24" s="64"/>
      <c r="E24" s="64"/>
      <c r="F24" s="17"/>
      <c r="G24" s="18"/>
      <c r="H24" s="18"/>
      <c r="I24" s="3"/>
      <c r="J24" s="18" t="s">
        <v>22</v>
      </c>
      <c r="K24" s="19"/>
      <c r="L24" s="19"/>
      <c r="M24" s="19"/>
      <c r="N24" s="19"/>
    </row>
    <row r="25" spans="1:14" ht="28.5" customHeight="1">
      <c r="A25" s="59" t="s">
        <v>23</v>
      </c>
      <c r="B25" s="59" t="s">
        <v>24</v>
      </c>
      <c r="C25" s="59"/>
      <c r="D25" s="59"/>
      <c r="E25" s="59"/>
      <c r="F25" s="60" t="s">
        <v>25</v>
      </c>
      <c r="G25" s="60"/>
      <c r="H25" s="60"/>
      <c r="I25" s="3"/>
      <c r="J25" s="19"/>
      <c r="K25" s="19"/>
      <c r="L25" s="19"/>
      <c r="M25" s="19"/>
      <c r="N25" s="19"/>
    </row>
    <row r="26" spans="4:15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3"/>
      <c r="O26" s="7"/>
    </row>
  </sheetData>
  <sheetProtection/>
  <autoFilter ref="A7:O25"/>
  <mergeCells count="26">
    <mergeCell ref="A2:O2"/>
    <mergeCell ref="A1:O1"/>
    <mergeCell ref="A21:D21"/>
    <mergeCell ref="A22:D22"/>
    <mergeCell ref="A20:D20"/>
    <mergeCell ref="B5:B6"/>
    <mergeCell ref="J5:J6"/>
    <mergeCell ref="L4:L6"/>
    <mergeCell ref="B4:J4"/>
    <mergeCell ref="N4:N6"/>
    <mergeCell ref="A25:E25"/>
    <mergeCell ref="F25:H25"/>
    <mergeCell ref="F5:F6"/>
    <mergeCell ref="I5:I6"/>
    <mergeCell ref="G5:H5"/>
    <mergeCell ref="C5:C6"/>
    <mergeCell ref="A18:H18"/>
    <mergeCell ref="A24:E24"/>
    <mergeCell ref="A23:O23"/>
    <mergeCell ref="A19:C19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2021-04-29T15:30:12Z</dcterms:modified>
  <cp:category/>
  <cp:version/>
  <cp:contentType/>
  <cp:contentStatus/>
</cp:coreProperties>
</file>