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'РНХн'!$A$7:$O$34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<sst xmlns="http://schemas.openxmlformats.org/spreadsheetml/2006/main" count="122" uniqueCount="69">
  <si>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</si>
  <si>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</si>
  <si>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</si>
  <si>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</si>
  <si>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</si>
  <si>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</si>
  <si>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</si>
  <si>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</si>
  <si>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</si>
  <si>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</si>
  <si>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</si>
  <si>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</si>
  <si>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</si>
  <si>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</si>
  <si>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</si>
  <si>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</si>
  <si>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</si>
  <si>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</si>
  <si>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</si>
  <si>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</si>
  <si>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</si>
  <si>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</si>
  <si>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</si>
  <si>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</si>
  <si>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</si>
  <si>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</si>
  <si>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</si>
  <si>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</si>
  <si>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</si>
  <si>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</si>
  <si>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</si>
  <si>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</si>
  <si>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</si>
  <si>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</si>
  <si>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Лот № 2021/03-23 - Задвижки</t>
  </si>
  <si>
    <t>ЗАДВИЖКА ЗКС ф ДУ40 РУ160 с КОФ</t>
  </si>
  <si>
    <t>ЗАДВИЖКА ЗКЛ ДУ200Х100</t>
  </si>
  <si>
    <t>104770</t>
  </si>
  <si>
    <t>Задвижка 31лс18нж 40х63 A11B04C02D00E05F</t>
  </si>
  <si>
    <t>КМП</t>
  </si>
  <si>
    <t>210176</t>
  </si>
  <si>
    <t>Задвижка Jafar 2911 А 200х16 э/пр.</t>
  </si>
  <si>
    <t>105331</t>
  </si>
  <si>
    <t>Задвижка 31с45нж3 32х100 У1 A</t>
  </si>
  <si>
    <t>104866</t>
  </si>
  <si>
    <t>Задвижка 30с76нж 200х63 фл.кр.</t>
  </si>
  <si>
    <t>371443</t>
  </si>
  <si>
    <t>Задвижка Erhard ERU K1 80х10</t>
  </si>
  <si>
    <t>104704</t>
  </si>
  <si>
    <t>Задвижка 31с545нж 200х160 У1 фл.кр.</t>
  </si>
  <si>
    <t>105796</t>
  </si>
  <si>
    <t>Задвижка 31с18нж 32х63 У1 A фл.кр.</t>
  </si>
  <si>
    <t>210051</t>
  </si>
  <si>
    <t>Задвижка 30с941нж 300х16 клиновая</t>
  </si>
  <si>
    <t>072157</t>
  </si>
  <si>
    <t>Задвижка КСА 11200-200-00 200х200 ХЛ A</t>
  </si>
  <si>
    <t>104189</t>
  </si>
  <si>
    <t>Задвижка 31с99нж 80х25 A11B01C13D00E05У1</t>
  </si>
  <si>
    <t>104717</t>
  </si>
  <si>
    <t>Задвижка 31нж45нж 100х160</t>
  </si>
  <si>
    <t>104772</t>
  </si>
  <si>
    <t>Задвижка 31с16нж 25х100 A11B01C13D00E02</t>
  </si>
  <si>
    <t>105891</t>
  </si>
  <si>
    <t>Задвижка 30с964нж 300х25 ХЛ фл.кр.</t>
  </si>
  <si>
    <t>104975</t>
  </si>
  <si>
    <t>Задвижка 31с545нж 150х160 фл.кр.</t>
  </si>
  <si>
    <t>ЦентрСклад 26</t>
  </si>
  <si>
    <t>ЦентрСклад 36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</si>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</sst>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SheetLayoutView="85" workbookViewId="0" topLeftCell="A13">
      <selection activeCell="A8" sqref="A8:A25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1024619</v>
      </c>
      <c r="C8" s="30">
        <v>104150</v>
      </c>
      <c r="D8" s="31" t="s">
        <v>35</v>
      </c>
      <c r="E8" s="28" t="s">
        <v>33</v>
      </c>
      <c r="F8" s="48">
        <v>1</v>
      </c>
      <c r="G8" s="38" t="s">
        <v>26</v>
      </c>
      <c r="H8" s="32" t="s">
        <v>66</v>
      </c>
      <c r="I8" s="26"/>
      <c r="J8" s="27"/>
      <c r="K8" s="40">
        <v>9300</v>
      </c>
      <c r="L8" s="40">
        <f>ROUND(K8*F8,2)</f>
        <v>9300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1038499</v>
      </c>
      <c r="C9" s="30">
        <v>104502</v>
      </c>
      <c r="D9" s="31" t="s">
        <v>36</v>
      </c>
      <c r="E9" s="28" t="s">
        <v>33</v>
      </c>
      <c r="F9" s="48">
        <v>1</v>
      </c>
      <c r="G9" s="38" t="s">
        <v>26</v>
      </c>
      <c r="H9" s="32" t="s">
        <v>66</v>
      </c>
      <c r="I9" s="26"/>
      <c r="J9" s="27"/>
      <c r="K9" s="40">
        <v>20000</v>
      </c>
      <c r="L9" s="40">
        <f aca="true" t="shared" si="0" ref="L9:L25">ROUND(K9*F9,2)</f>
        <v>20000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1264547</v>
      </c>
      <c r="C10" s="30" t="s">
        <v>37</v>
      </c>
      <c r="D10" s="31" t="s">
        <v>38</v>
      </c>
      <c r="E10" s="28" t="s">
        <v>39</v>
      </c>
      <c r="F10" s="48">
        <v>1</v>
      </c>
      <c r="G10" s="38" t="s">
        <v>26</v>
      </c>
      <c r="H10" s="32" t="s">
        <v>66</v>
      </c>
      <c r="I10" s="26"/>
      <c r="J10" s="27"/>
      <c r="K10" s="40">
        <v>15592.980000000001</v>
      </c>
      <c r="L10" s="40">
        <f t="shared" si="0"/>
        <v>15592.98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1612328</v>
      </c>
      <c r="C11" s="30" t="s">
        <v>40</v>
      </c>
      <c r="D11" s="31" t="s">
        <v>41</v>
      </c>
      <c r="E11" s="28" t="s">
        <v>39</v>
      </c>
      <c r="F11" s="48">
        <v>2</v>
      </c>
      <c r="G11" s="38" t="s">
        <v>26</v>
      </c>
      <c r="H11" s="32" t="s">
        <v>66</v>
      </c>
      <c r="I11" s="26"/>
      <c r="J11" s="27"/>
      <c r="K11" s="40">
        <v>147949.87</v>
      </c>
      <c r="L11" s="40">
        <f t="shared" si="0"/>
        <v>295899.74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1612328</v>
      </c>
      <c r="C12" s="30" t="s">
        <v>40</v>
      </c>
      <c r="D12" s="31" t="s">
        <v>41</v>
      </c>
      <c r="E12" s="28" t="s">
        <v>39</v>
      </c>
      <c r="F12" s="48">
        <v>1</v>
      </c>
      <c r="G12" s="38" t="s">
        <v>26</v>
      </c>
      <c r="H12" s="32" t="s">
        <v>66</v>
      </c>
      <c r="I12" s="26"/>
      <c r="J12" s="27"/>
      <c r="K12" s="40">
        <v>147949.87</v>
      </c>
      <c r="L12" s="40">
        <f t="shared" si="0"/>
        <v>147949.87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1571397</v>
      </c>
      <c r="C13" s="30" t="s">
        <v>42</v>
      </c>
      <c r="D13" s="31" t="s">
        <v>43</v>
      </c>
      <c r="E13" s="28" t="s">
        <v>33</v>
      </c>
      <c r="F13" s="48">
        <v>1</v>
      </c>
      <c r="G13" s="38" t="s">
        <v>26</v>
      </c>
      <c r="H13" s="32" t="s">
        <v>66</v>
      </c>
      <c r="I13" s="26"/>
      <c r="J13" s="27"/>
      <c r="K13" s="40">
        <v>4200.12</v>
      </c>
      <c r="L13" s="40">
        <f t="shared" si="0"/>
        <v>4200.12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1023145</v>
      </c>
      <c r="C14" s="30" t="s">
        <v>44</v>
      </c>
      <c r="D14" s="31" t="s">
        <v>45</v>
      </c>
      <c r="E14" s="28" t="s">
        <v>39</v>
      </c>
      <c r="F14" s="48">
        <v>1</v>
      </c>
      <c r="G14" s="38" t="s">
        <v>26</v>
      </c>
      <c r="H14" s="32" t="s">
        <v>66</v>
      </c>
      <c r="I14" s="26"/>
      <c r="J14" s="27"/>
      <c r="K14" s="40">
        <v>37339.29</v>
      </c>
      <c r="L14" s="40">
        <f t="shared" si="0"/>
        <v>37339.29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1378670</v>
      </c>
      <c r="C15" s="30" t="s">
        <v>46</v>
      </c>
      <c r="D15" s="31" t="s">
        <v>47</v>
      </c>
      <c r="E15" s="28" t="s">
        <v>33</v>
      </c>
      <c r="F15" s="48">
        <v>7</v>
      </c>
      <c r="G15" s="38" t="s">
        <v>26</v>
      </c>
      <c r="H15" s="32" t="s">
        <v>67</v>
      </c>
      <c r="I15" s="26"/>
      <c r="J15" s="27"/>
      <c r="K15" s="40">
        <v>4246.43</v>
      </c>
      <c r="L15" s="40">
        <f t="shared" si="0"/>
        <v>29725.01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1258181</v>
      </c>
      <c r="C16" s="30" t="s">
        <v>48</v>
      </c>
      <c r="D16" s="31" t="s">
        <v>49</v>
      </c>
      <c r="E16" s="28" t="s">
        <v>39</v>
      </c>
      <c r="F16" s="48">
        <v>1</v>
      </c>
      <c r="G16" s="38" t="s">
        <v>26</v>
      </c>
      <c r="H16" s="32" t="s">
        <v>66</v>
      </c>
      <c r="I16" s="26"/>
      <c r="J16" s="27"/>
      <c r="K16" s="40">
        <v>101023.73</v>
      </c>
      <c r="L16" s="40">
        <f t="shared" si="0"/>
        <v>101023.73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1644451</v>
      </c>
      <c r="C17" s="30" t="s">
        <v>50</v>
      </c>
      <c r="D17" s="31" t="s">
        <v>51</v>
      </c>
      <c r="E17" s="28" t="s">
        <v>39</v>
      </c>
      <c r="F17" s="48">
        <v>2</v>
      </c>
      <c r="G17" s="38" t="s">
        <v>26</v>
      </c>
      <c r="H17" s="32" t="s">
        <v>66</v>
      </c>
      <c r="I17" s="26"/>
      <c r="J17" s="27"/>
      <c r="K17" s="40">
        <v>3682.6200000000003</v>
      </c>
      <c r="L17" s="40">
        <f t="shared" si="0"/>
        <v>7365.24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1009348</v>
      </c>
      <c r="C18" s="30" t="s">
        <v>52</v>
      </c>
      <c r="D18" s="31" t="s">
        <v>53</v>
      </c>
      <c r="E18" s="28" t="s">
        <v>33</v>
      </c>
      <c r="F18" s="48">
        <v>5</v>
      </c>
      <c r="G18" s="38" t="s">
        <v>26</v>
      </c>
      <c r="H18" s="32" t="s">
        <v>66</v>
      </c>
      <c r="I18" s="26"/>
      <c r="J18" s="27"/>
      <c r="K18" s="40">
        <v>28000</v>
      </c>
      <c r="L18" s="40">
        <f t="shared" si="0"/>
        <v>140000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1488324</v>
      </c>
      <c r="C19" s="30" t="s">
        <v>54</v>
      </c>
      <c r="D19" s="31" t="s">
        <v>55</v>
      </c>
      <c r="E19" s="28" t="s">
        <v>33</v>
      </c>
      <c r="F19" s="48">
        <v>2</v>
      </c>
      <c r="G19" s="38" t="s">
        <v>26</v>
      </c>
      <c r="H19" s="32" t="s">
        <v>68</v>
      </c>
      <c r="I19" s="26"/>
      <c r="J19" s="27"/>
      <c r="K19" s="40">
        <v>36354.270000000004</v>
      </c>
      <c r="L19" s="40">
        <f t="shared" si="0"/>
        <v>72708.54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1525278</v>
      </c>
      <c r="C20" s="30" t="s">
        <v>56</v>
      </c>
      <c r="D20" s="31" t="s">
        <v>57</v>
      </c>
      <c r="E20" s="28" t="s">
        <v>39</v>
      </c>
      <c r="F20" s="48">
        <v>6</v>
      </c>
      <c r="G20" s="38" t="s">
        <v>26</v>
      </c>
      <c r="H20" s="32" t="s">
        <v>66</v>
      </c>
      <c r="I20" s="26"/>
      <c r="J20" s="27"/>
      <c r="K20" s="40">
        <v>7292.609999999999</v>
      </c>
      <c r="L20" s="40">
        <f t="shared" si="0"/>
        <v>43755.66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1043772</v>
      </c>
      <c r="C21" s="30" t="s">
        <v>58</v>
      </c>
      <c r="D21" s="31" t="s">
        <v>59</v>
      </c>
      <c r="E21" s="28" t="s">
        <v>33</v>
      </c>
      <c r="F21" s="48">
        <v>2</v>
      </c>
      <c r="G21" s="38" t="s">
        <v>26</v>
      </c>
      <c r="H21" s="32" t="s">
        <v>66</v>
      </c>
      <c r="I21" s="26"/>
      <c r="J21" s="27"/>
      <c r="K21" s="40">
        <v>19464.9</v>
      </c>
      <c r="L21" s="40">
        <f t="shared" si="0"/>
        <v>38929.8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1507889</v>
      </c>
      <c r="C22" s="30" t="s">
        <v>60</v>
      </c>
      <c r="D22" s="31" t="s">
        <v>61</v>
      </c>
      <c r="E22" s="28" t="s">
        <v>39</v>
      </c>
      <c r="F22" s="48">
        <v>5</v>
      </c>
      <c r="G22" s="38" t="s">
        <v>26</v>
      </c>
      <c r="H22" s="32" t="s">
        <v>66</v>
      </c>
      <c r="I22" s="26"/>
      <c r="J22" s="27"/>
      <c r="K22" s="40">
        <v>3413.4100000000003</v>
      </c>
      <c r="L22" s="40">
        <f t="shared" si="0"/>
        <v>17067.05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1507889</v>
      </c>
      <c r="C23" s="30" t="s">
        <v>60</v>
      </c>
      <c r="D23" s="31" t="s">
        <v>61</v>
      </c>
      <c r="E23" s="28" t="s">
        <v>39</v>
      </c>
      <c r="F23" s="48">
        <v>2</v>
      </c>
      <c r="G23" s="38" t="s">
        <v>26</v>
      </c>
      <c r="H23" s="32" t="s">
        <v>66</v>
      </c>
      <c r="I23" s="26"/>
      <c r="J23" s="27"/>
      <c r="K23" s="40">
        <v>3413.4100000000003</v>
      </c>
      <c r="L23" s="40">
        <f t="shared" si="0"/>
        <v>6826.82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1032123</v>
      </c>
      <c r="C24" s="30" t="s">
        <v>62</v>
      </c>
      <c r="D24" s="31" t="s">
        <v>63</v>
      </c>
      <c r="E24" s="28" t="s">
        <v>39</v>
      </c>
      <c r="F24" s="48">
        <v>1</v>
      </c>
      <c r="G24" s="38" t="s">
        <v>26</v>
      </c>
      <c r="H24" s="32" t="s">
        <v>66</v>
      </c>
      <c r="I24" s="26"/>
      <c r="J24" s="27"/>
      <c r="K24" s="40">
        <v>31899.000000000004</v>
      </c>
      <c r="L24" s="40">
        <f t="shared" si="0"/>
        <v>31899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1080679</v>
      </c>
      <c r="C25" s="30" t="s">
        <v>64</v>
      </c>
      <c r="D25" s="31" t="s">
        <v>65</v>
      </c>
      <c r="E25" s="28" t="s">
        <v>39</v>
      </c>
      <c r="F25" s="48">
        <v>2</v>
      </c>
      <c r="G25" s="38" t="s">
        <v>26</v>
      </c>
      <c r="H25" s="32" t="s">
        <v>66</v>
      </c>
      <c r="I25" s="26"/>
      <c r="J25" s="27"/>
      <c r="K25" s="40">
        <v>52571.869999999995</v>
      </c>
      <c r="L25" s="40">
        <f t="shared" si="0"/>
        <v>105143.74</v>
      </c>
      <c r="M25" s="39"/>
      <c r="N25" s="20"/>
      <c r="O25" s="9"/>
      <c r="P25" s="2"/>
      <c r="Q25" s="2"/>
    </row>
    <row r="26" spans="1:17" s="4" customFormat="1" ht="16.5" customHeight="1">
      <c r="A26" s="21"/>
      <c r="B26" s="22"/>
      <c r="C26" s="22"/>
      <c r="D26" s="22"/>
      <c r="E26" s="22"/>
      <c r="F26" s="22"/>
      <c r="G26" s="24"/>
      <c r="H26" s="22"/>
      <c r="I26" s="22"/>
      <c r="J26" s="22"/>
      <c r="K26" s="33" t="s">
        <v>3</v>
      </c>
      <c r="L26" s="34">
        <f>SUM(L8:L25)</f>
        <v>1124726.59</v>
      </c>
      <c r="M26" s="36"/>
      <c r="N26" s="36"/>
      <c r="O26" s="15" t="s">
        <v>20</v>
      </c>
      <c r="P26" s="2"/>
      <c r="Q26" s="2"/>
    </row>
    <row r="27" spans="1:15" ht="25.5" customHeight="1">
      <c r="A27" s="57" t="s">
        <v>19</v>
      </c>
      <c r="B27" s="58"/>
      <c r="C27" s="58"/>
      <c r="D27" s="58"/>
      <c r="E27" s="58"/>
      <c r="F27" s="58"/>
      <c r="G27" s="58"/>
      <c r="H27" s="58"/>
      <c r="I27" s="23"/>
      <c r="J27" s="23"/>
      <c r="K27" s="23"/>
      <c r="L27" s="42">
        <f>ROUND(L26*1.2,2)</f>
        <v>1349671.91</v>
      </c>
      <c r="M27" s="37"/>
      <c r="N27" s="37"/>
      <c r="O27" s="14" t="s">
        <v>31</v>
      </c>
    </row>
    <row r="28" spans="1:17" s="7" customFormat="1" ht="32.25" customHeight="1">
      <c r="A28" s="64" t="s">
        <v>1</v>
      </c>
      <c r="B28" s="64"/>
      <c r="C28" s="6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"/>
      <c r="Q28" s="2"/>
    </row>
    <row r="29" spans="1:15" ht="15.75" customHeight="1">
      <c r="A29" s="51" t="s">
        <v>7</v>
      </c>
      <c r="B29" s="51"/>
      <c r="C29" s="51"/>
      <c r="D29" s="5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 customHeight="1">
      <c r="A30" s="51" t="s">
        <v>8</v>
      </c>
      <c r="B30" s="51"/>
      <c r="C30" s="51"/>
      <c r="D30" s="5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 customHeight="1">
      <c r="A31" s="51" t="s">
        <v>32</v>
      </c>
      <c r="B31" s="51"/>
      <c r="C31" s="51"/>
      <c r="D31" s="5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8" ht="60" customHeight="1">
      <c r="A32" s="51" t="s">
        <v>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R32" s="16"/>
    </row>
    <row r="33" spans="1:14" ht="28.5" customHeight="1">
      <c r="A33" s="63" t="s">
        <v>21</v>
      </c>
      <c r="B33" s="63"/>
      <c r="C33" s="63"/>
      <c r="D33" s="63"/>
      <c r="E33" s="63"/>
      <c r="F33" s="17"/>
      <c r="G33" s="18"/>
      <c r="H33" s="18"/>
      <c r="I33" s="3"/>
      <c r="J33" s="18" t="s">
        <v>22</v>
      </c>
      <c r="K33" s="19"/>
      <c r="L33" s="19"/>
      <c r="M33" s="19"/>
      <c r="N33" s="19"/>
    </row>
    <row r="34" spans="1:14" ht="28.5" customHeight="1">
      <c r="A34" s="61" t="s">
        <v>23</v>
      </c>
      <c r="B34" s="61" t="s">
        <v>24</v>
      </c>
      <c r="C34" s="61"/>
      <c r="D34" s="61"/>
      <c r="E34" s="61"/>
      <c r="F34" s="62" t="s">
        <v>25</v>
      </c>
      <c r="G34" s="62"/>
      <c r="H34" s="62"/>
      <c r="I34" s="3"/>
      <c r="J34" s="19"/>
      <c r="K34" s="19"/>
      <c r="L34" s="19"/>
      <c r="M34" s="19"/>
      <c r="N34" s="19"/>
    </row>
    <row r="35" spans="4:15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</row>
  </sheetData>
  <sheetProtection/>
  <autoFilter ref="A7:O34"/>
  <mergeCells count="26">
    <mergeCell ref="O4:O6"/>
    <mergeCell ref="E5:E6"/>
    <mergeCell ref="M4:M6"/>
    <mergeCell ref="D5:D6"/>
    <mergeCell ref="A4:A6"/>
    <mergeCell ref="K4:K6"/>
    <mergeCell ref="A34:E34"/>
    <mergeCell ref="F34:H34"/>
    <mergeCell ref="F5:F6"/>
    <mergeCell ref="I5:I6"/>
    <mergeCell ref="G5:H5"/>
    <mergeCell ref="C5:C6"/>
    <mergeCell ref="A27:H27"/>
    <mergeCell ref="A33:E33"/>
    <mergeCell ref="A32:O32"/>
    <mergeCell ref="A28:C28"/>
    <mergeCell ref="A2:O2"/>
    <mergeCell ref="A1:O1"/>
    <mergeCell ref="A30:D30"/>
    <mergeCell ref="A31:D31"/>
    <mergeCell ref="A29:D29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2021-04-29T15:49:24Z</dcterms:modified>
  <cp:category/>
  <cp:version/>
  <cp:contentType/>
  <cp:contentStatus/>
</cp:coreProperties>
</file>