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'РНХн'!$A$7:$O$59</definedName>
    <definedName name="_xlnm.Print_Area" localSheetId="0">'РНХн'!$A$1:$O$59</definedName>
  </definedNames>
  <calcPr fullCalcOnLoad="1"/>
</workbook>
</file>

<file path=xl/sharedStrings.xml><?xml version="1.0" encoding="utf-8"?>
<sst xmlns="http://schemas.openxmlformats.org/spreadsheetml/2006/main" count="249" uniqueCount="42">
  <si>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</si>
  <si>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</si>
  <si>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</si>
  <si>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</si>
  <si>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</si>
  <si>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</si>
  <si>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</si>
  <si>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</si>
  <si>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</si>
  <si>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</si>
  <si>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</si>
  <si>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</si>
  <si>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</si>
  <si>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</si>
  <si>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</si>
  <si>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</si>
  <si>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</si>
  <si>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</si>
  <si>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</si>
  <si>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</si>
  <si>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</si>
  <si>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</si>
  <si>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</si>
  <si>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</si>
  <si>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</si>
  <si>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</si>
  <si>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</si>
  <si>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</si>
  <si>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</si>
  <si>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</si>
  <si>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</si>
  <si>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</si>
  <si>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</si>
  <si>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</si>
  <si>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36</t>
  </si>
  <si>
    <t>Лот № 2021/03-26 - Аппараты колонные</t>
  </si>
  <si>
    <t>382810</t>
  </si>
  <si>
    <t>Тарелка 221 НПГ 062.00.00.000СБ</t>
  </si>
  <si>
    <t>383301</t>
  </si>
  <si>
    <t>Насадка АВР 60х80-р-э-1000-320-к</t>
  </si>
  <si>
    <t>381624</t>
  </si>
  <si>
    <t>Коллектор для газа 350х500мм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</si>
</sst>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view="pageBreakPreview" zoomScale="85" zoomScaleSheetLayoutView="85" workbookViewId="0" topLeftCell="A1">
      <selection activeCell="A2" sqref="A2:O2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53" t="s">
        <v>0</v>
      </c>
      <c r="B4" s="61" t="s">
        <v>2</v>
      </c>
      <c r="C4" s="63"/>
      <c r="D4" s="63"/>
      <c r="E4" s="63"/>
      <c r="F4" s="63"/>
      <c r="G4" s="63"/>
      <c r="H4" s="63"/>
      <c r="I4" s="63"/>
      <c r="J4" s="62"/>
      <c r="K4" s="56" t="s">
        <v>28</v>
      </c>
      <c r="L4" s="69" t="s">
        <v>29</v>
      </c>
      <c r="M4" s="52" t="s">
        <v>17</v>
      </c>
      <c r="N4" s="52" t="s">
        <v>18</v>
      </c>
      <c r="O4" s="49" t="s">
        <v>4</v>
      </c>
      <c r="P4" s="46"/>
      <c r="Q4" s="46"/>
    </row>
    <row r="5" spans="1:17" s="3" customFormat="1" ht="25.5" customHeight="1">
      <c r="A5" s="54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61" t="s">
        <v>12</v>
      </c>
      <c r="H5" s="62"/>
      <c r="I5" s="52" t="s">
        <v>13</v>
      </c>
      <c r="J5" s="52" t="s">
        <v>14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1246749</v>
      </c>
      <c r="C8" s="30" t="s">
        <v>36</v>
      </c>
      <c r="D8" s="31" t="s">
        <v>37</v>
      </c>
      <c r="E8" s="28" t="s">
        <v>33</v>
      </c>
      <c r="F8" s="48">
        <v>2</v>
      </c>
      <c r="G8" s="38" t="s">
        <v>26</v>
      </c>
      <c r="H8" s="32" t="s">
        <v>34</v>
      </c>
      <c r="I8" s="26"/>
      <c r="J8" s="27"/>
      <c r="K8" s="40">
        <v>655.07</v>
      </c>
      <c r="L8" s="40">
        <f>ROUND(K8*F8,2)</f>
        <v>1310.14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1246749</v>
      </c>
      <c r="C9" s="30" t="s">
        <v>36</v>
      </c>
      <c r="D9" s="31" t="s">
        <v>37</v>
      </c>
      <c r="E9" s="28" t="s">
        <v>33</v>
      </c>
      <c r="F9" s="48">
        <v>2</v>
      </c>
      <c r="G9" s="38" t="s">
        <v>26</v>
      </c>
      <c r="H9" s="32" t="s">
        <v>34</v>
      </c>
      <c r="I9" s="26"/>
      <c r="J9" s="27"/>
      <c r="K9" s="40">
        <v>655.07</v>
      </c>
      <c r="L9" s="40">
        <f aca="true" t="shared" si="0" ref="L9:L50">ROUND(K9*F9,2)</f>
        <v>1310.14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1246749</v>
      </c>
      <c r="C10" s="30" t="s">
        <v>36</v>
      </c>
      <c r="D10" s="31" t="s">
        <v>37</v>
      </c>
      <c r="E10" s="28" t="s">
        <v>33</v>
      </c>
      <c r="F10" s="48">
        <v>2</v>
      </c>
      <c r="G10" s="38" t="s">
        <v>26</v>
      </c>
      <c r="H10" s="32" t="s">
        <v>34</v>
      </c>
      <c r="I10" s="26"/>
      <c r="J10" s="27"/>
      <c r="K10" s="40">
        <v>655.07</v>
      </c>
      <c r="L10" s="40">
        <f t="shared" si="0"/>
        <v>1310.14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1246749</v>
      </c>
      <c r="C11" s="30" t="s">
        <v>36</v>
      </c>
      <c r="D11" s="31" t="s">
        <v>37</v>
      </c>
      <c r="E11" s="28" t="s">
        <v>33</v>
      </c>
      <c r="F11" s="48">
        <v>2</v>
      </c>
      <c r="G11" s="38" t="s">
        <v>26</v>
      </c>
      <c r="H11" s="32" t="s">
        <v>34</v>
      </c>
      <c r="I11" s="26"/>
      <c r="J11" s="27"/>
      <c r="K11" s="40">
        <v>655.07</v>
      </c>
      <c r="L11" s="40">
        <f t="shared" si="0"/>
        <v>1310.14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1246749</v>
      </c>
      <c r="C12" s="30" t="s">
        <v>36</v>
      </c>
      <c r="D12" s="31" t="s">
        <v>37</v>
      </c>
      <c r="E12" s="28" t="s">
        <v>33</v>
      </c>
      <c r="F12" s="48">
        <v>2</v>
      </c>
      <c r="G12" s="38" t="s">
        <v>26</v>
      </c>
      <c r="H12" s="32" t="s">
        <v>34</v>
      </c>
      <c r="I12" s="26"/>
      <c r="J12" s="27"/>
      <c r="K12" s="40">
        <v>655.07</v>
      </c>
      <c r="L12" s="40">
        <f t="shared" si="0"/>
        <v>1310.14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1246749</v>
      </c>
      <c r="C13" s="30" t="s">
        <v>36</v>
      </c>
      <c r="D13" s="31" t="s">
        <v>37</v>
      </c>
      <c r="E13" s="28" t="s">
        <v>33</v>
      </c>
      <c r="F13" s="48">
        <v>2</v>
      </c>
      <c r="G13" s="38" t="s">
        <v>26</v>
      </c>
      <c r="H13" s="32" t="s">
        <v>34</v>
      </c>
      <c r="I13" s="26"/>
      <c r="J13" s="27"/>
      <c r="K13" s="40">
        <v>655.07</v>
      </c>
      <c r="L13" s="40">
        <f t="shared" si="0"/>
        <v>1310.14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1246749</v>
      </c>
      <c r="C14" s="30" t="s">
        <v>36</v>
      </c>
      <c r="D14" s="31" t="s">
        <v>37</v>
      </c>
      <c r="E14" s="28" t="s">
        <v>33</v>
      </c>
      <c r="F14" s="48">
        <v>2</v>
      </c>
      <c r="G14" s="38" t="s">
        <v>26</v>
      </c>
      <c r="H14" s="32" t="s">
        <v>34</v>
      </c>
      <c r="I14" s="26"/>
      <c r="J14" s="27"/>
      <c r="K14" s="40">
        <v>655.07</v>
      </c>
      <c r="L14" s="40">
        <f t="shared" si="0"/>
        <v>1310.14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1246749</v>
      </c>
      <c r="C15" s="30" t="s">
        <v>36</v>
      </c>
      <c r="D15" s="31" t="s">
        <v>37</v>
      </c>
      <c r="E15" s="28" t="s">
        <v>33</v>
      </c>
      <c r="F15" s="48">
        <v>2</v>
      </c>
      <c r="G15" s="38" t="s">
        <v>26</v>
      </c>
      <c r="H15" s="32" t="s">
        <v>34</v>
      </c>
      <c r="I15" s="26"/>
      <c r="J15" s="27"/>
      <c r="K15" s="40">
        <v>655.07</v>
      </c>
      <c r="L15" s="40">
        <f t="shared" si="0"/>
        <v>1310.14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1246749</v>
      </c>
      <c r="C16" s="30" t="s">
        <v>36</v>
      </c>
      <c r="D16" s="31" t="s">
        <v>37</v>
      </c>
      <c r="E16" s="28" t="s">
        <v>33</v>
      </c>
      <c r="F16" s="48">
        <v>2</v>
      </c>
      <c r="G16" s="38" t="s">
        <v>26</v>
      </c>
      <c r="H16" s="32" t="s">
        <v>34</v>
      </c>
      <c r="I16" s="26"/>
      <c r="J16" s="27"/>
      <c r="K16" s="40">
        <v>655.07</v>
      </c>
      <c r="L16" s="40">
        <f t="shared" si="0"/>
        <v>1310.14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1246749</v>
      </c>
      <c r="C17" s="30" t="s">
        <v>36</v>
      </c>
      <c r="D17" s="31" t="s">
        <v>37</v>
      </c>
      <c r="E17" s="28" t="s">
        <v>33</v>
      </c>
      <c r="F17" s="48">
        <v>3</v>
      </c>
      <c r="G17" s="38" t="s">
        <v>26</v>
      </c>
      <c r="H17" s="32" t="s">
        <v>34</v>
      </c>
      <c r="I17" s="26"/>
      <c r="J17" s="27"/>
      <c r="K17" s="40">
        <v>655.07</v>
      </c>
      <c r="L17" s="40">
        <f t="shared" si="0"/>
        <v>1965.21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1246749</v>
      </c>
      <c r="C18" s="30" t="s">
        <v>36</v>
      </c>
      <c r="D18" s="31" t="s">
        <v>37</v>
      </c>
      <c r="E18" s="28" t="s">
        <v>33</v>
      </c>
      <c r="F18" s="48">
        <v>4</v>
      </c>
      <c r="G18" s="38" t="s">
        <v>26</v>
      </c>
      <c r="H18" s="32" t="s">
        <v>34</v>
      </c>
      <c r="I18" s="26"/>
      <c r="J18" s="27"/>
      <c r="K18" s="40">
        <v>655.07</v>
      </c>
      <c r="L18" s="40">
        <f t="shared" si="0"/>
        <v>2620.28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1246749</v>
      </c>
      <c r="C19" s="30" t="s">
        <v>36</v>
      </c>
      <c r="D19" s="31" t="s">
        <v>37</v>
      </c>
      <c r="E19" s="28" t="s">
        <v>33</v>
      </c>
      <c r="F19" s="48">
        <v>2</v>
      </c>
      <c r="G19" s="38" t="s">
        <v>26</v>
      </c>
      <c r="H19" s="32" t="s">
        <v>34</v>
      </c>
      <c r="I19" s="26"/>
      <c r="J19" s="27"/>
      <c r="K19" s="40">
        <v>655.07</v>
      </c>
      <c r="L19" s="40">
        <f t="shared" si="0"/>
        <v>1310.14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1246749</v>
      </c>
      <c r="C20" s="30" t="s">
        <v>36</v>
      </c>
      <c r="D20" s="31" t="s">
        <v>37</v>
      </c>
      <c r="E20" s="28" t="s">
        <v>33</v>
      </c>
      <c r="F20" s="48">
        <v>4</v>
      </c>
      <c r="G20" s="38" t="s">
        <v>26</v>
      </c>
      <c r="H20" s="32" t="s">
        <v>34</v>
      </c>
      <c r="I20" s="26"/>
      <c r="J20" s="27"/>
      <c r="K20" s="40">
        <v>655.07</v>
      </c>
      <c r="L20" s="40">
        <f t="shared" si="0"/>
        <v>2620.28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1246749</v>
      </c>
      <c r="C21" s="30" t="s">
        <v>36</v>
      </c>
      <c r="D21" s="31" t="s">
        <v>37</v>
      </c>
      <c r="E21" s="28" t="s">
        <v>33</v>
      </c>
      <c r="F21" s="48">
        <v>4</v>
      </c>
      <c r="G21" s="38" t="s">
        <v>26</v>
      </c>
      <c r="H21" s="32" t="s">
        <v>34</v>
      </c>
      <c r="I21" s="26"/>
      <c r="J21" s="27"/>
      <c r="K21" s="40">
        <v>655.07</v>
      </c>
      <c r="L21" s="40">
        <f t="shared" si="0"/>
        <v>2620.28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1246749</v>
      </c>
      <c r="C22" s="30" t="s">
        <v>36</v>
      </c>
      <c r="D22" s="31" t="s">
        <v>37</v>
      </c>
      <c r="E22" s="28" t="s">
        <v>33</v>
      </c>
      <c r="F22" s="48">
        <v>2</v>
      </c>
      <c r="G22" s="38" t="s">
        <v>26</v>
      </c>
      <c r="H22" s="32" t="s">
        <v>34</v>
      </c>
      <c r="I22" s="26"/>
      <c r="J22" s="27"/>
      <c r="K22" s="40">
        <v>655.07</v>
      </c>
      <c r="L22" s="40">
        <f t="shared" si="0"/>
        <v>1310.14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1246749</v>
      </c>
      <c r="C23" s="30" t="s">
        <v>36</v>
      </c>
      <c r="D23" s="31" t="s">
        <v>37</v>
      </c>
      <c r="E23" s="28" t="s">
        <v>33</v>
      </c>
      <c r="F23" s="48">
        <v>2</v>
      </c>
      <c r="G23" s="38" t="s">
        <v>26</v>
      </c>
      <c r="H23" s="32" t="s">
        <v>34</v>
      </c>
      <c r="I23" s="26"/>
      <c r="J23" s="27"/>
      <c r="K23" s="40">
        <v>655.07</v>
      </c>
      <c r="L23" s="40">
        <f t="shared" si="0"/>
        <v>1310.14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1246749</v>
      </c>
      <c r="C24" s="30" t="s">
        <v>36</v>
      </c>
      <c r="D24" s="31" t="s">
        <v>37</v>
      </c>
      <c r="E24" s="28" t="s">
        <v>33</v>
      </c>
      <c r="F24" s="48">
        <v>2</v>
      </c>
      <c r="G24" s="38" t="s">
        <v>26</v>
      </c>
      <c r="H24" s="32" t="s">
        <v>34</v>
      </c>
      <c r="I24" s="26"/>
      <c r="J24" s="27"/>
      <c r="K24" s="40">
        <v>655.07</v>
      </c>
      <c r="L24" s="40">
        <f t="shared" si="0"/>
        <v>1310.14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1246749</v>
      </c>
      <c r="C25" s="30" t="s">
        <v>36</v>
      </c>
      <c r="D25" s="31" t="s">
        <v>37</v>
      </c>
      <c r="E25" s="28" t="s">
        <v>33</v>
      </c>
      <c r="F25" s="48">
        <v>4</v>
      </c>
      <c r="G25" s="38" t="s">
        <v>26</v>
      </c>
      <c r="H25" s="32" t="s">
        <v>34</v>
      </c>
      <c r="I25" s="26"/>
      <c r="J25" s="27"/>
      <c r="K25" s="40">
        <v>655.07</v>
      </c>
      <c r="L25" s="40">
        <f t="shared" si="0"/>
        <v>2620.28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1246749</v>
      </c>
      <c r="C26" s="30" t="s">
        <v>36</v>
      </c>
      <c r="D26" s="31" t="s">
        <v>37</v>
      </c>
      <c r="E26" s="28" t="s">
        <v>33</v>
      </c>
      <c r="F26" s="48">
        <v>2</v>
      </c>
      <c r="G26" s="38" t="s">
        <v>26</v>
      </c>
      <c r="H26" s="32" t="s">
        <v>34</v>
      </c>
      <c r="I26" s="26"/>
      <c r="J26" s="27"/>
      <c r="K26" s="40">
        <v>655.07</v>
      </c>
      <c r="L26" s="40">
        <f t="shared" si="0"/>
        <v>1310.14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1246749</v>
      </c>
      <c r="C27" s="30" t="s">
        <v>36</v>
      </c>
      <c r="D27" s="31" t="s">
        <v>37</v>
      </c>
      <c r="E27" s="28" t="s">
        <v>33</v>
      </c>
      <c r="F27" s="48">
        <v>2</v>
      </c>
      <c r="G27" s="38" t="s">
        <v>26</v>
      </c>
      <c r="H27" s="32" t="s">
        <v>34</v>
      </c>
      <c r="I27" s="26"/>
      <c r="J27" s="27"/>
      <c r="K27" s="40">
        <v>655.07</v>
      </c>
      <c r="L27" s="40">
        <f t="shared" si="0"/>
        <v>1310.14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1246749</v>
      </c>
      <c r="C28" s="30" t="s">
        <v>36</v>
      </c>
      <c r="D28" s="31" t="s">
        <v>37</v>
      </c>
      <c r="E28" s="28" t="s">
        <v>33</v>
      </c>
      <c r="F28" s="48">
        <v>2</v>
      </c>
      <c r="G28" s="38" t="s">
        <v>26</v>
      </c>
      <c r="H28" s="32" t="s">
        <v>34</v>
      </c>
      <c r="I28" s="26"/>
      <c r="J28" s="27"/>
      <c r="K28" s="40">
        <v>655.07</v>
      </c>
      <c r="L28" s="40">
        <f t="shared" si="0"/>
        <v>1310.14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1246749</v>
      </c>
      <c r="C29" s="30" t="s">
        <v>36</v>
      </c>
      <c r="D29" s="31" t="s">
        <v>37</v>
      </c>
      <c r="E29" s="28" t="s">
        <v>33</v>
      </c>
      <c r="F29" s="48">
        <v>2</v>
      </c>
      <c r="G29" s="38" t="s">
        <v>26</v>
      </c>
      <c r="H29" s="32" t="s">
        <v>34</v>
      </c>
      <c r="I29" s="26"/>
      <c r="J29" s="27"/>
      <c r="K29" s="40">
        <v>655.07</v>
      </c>
      <c r="L29" s="40">
        <f t="shared" si="0"/>
        <v>1310.14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1246749</v>
      </c>
      <c r="C30" s="30" t="s">
        <v>36</v>
      </c>
      <c r="D30" s="31" t="s">
        <v>37</v>
      </c>
      <c r="E30" s="28" t="s">
        <v>33</v>
      </c>
      <c r="F30" s="48">
        <v>2</v>
      </c>
      <c r="G30" s="38" t="s">
        <v>26</v>
      </c>
      <c r="H30" s="32" t="s">
        <v>34</v>
      </c>
      <c r="I30" s="26"/>
      <c r="J30" s="27"/>
      <c r="K30" s="40">
        <v>655.07</v>
      </c>
      <c r="L30" s="40">
        <f t="shared" si="0"/>
        <v>1310.14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1246749</v>
      </c>
      <c r="C31" s="30" t="s">
        <v>36</v>
      </c>
      <c r="D31" s="31" t="s">
        <v>37</v>
      </c>
      <c r="E31" s="28" t="s">
        <v>33</v>
      </c>
      <c r="F31" s="48">
        <v>2</v>
      </c>
      <c r="G31" s="38" t="s">
        <v>26</v>
      </c>
      <c r="H31" s="32" t="s">
        <v>34</v>
      </c>
      <c r="I31" s="26"/>
      <c r="J31" s="27"/>
      <c r="K31" s="40">
        <v>655.07</v>
      </c>
      <c r="L31" s="40">
        <f t="shared" si="0"/>
        <v>1310.14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1246749</v>
      </c>
      <c r="C32" s="30" t="s">
        <v>36</v>
      </c>
      <c r="D32" s="31" t="s">
        <v>37</v>
      </c>
      <c r="E32" s="28" t="s">
        <v>33</v>
      </c>
      <c r="F32" s="48">
        <v>2</v>
      </c>
      <c r="G32" s="38" t="s">
        <v>26</v>
      </c>
      <c r="H32" s="32" t="s">
        <v>34</v>
      </c>
      <c r="I32" s="26"/>
      <c r="J32" s="27"/>
      <c r="K32" s="40">
        <v>655.07</v>
      </c>
      <c r="L32" s="40">
        <f t="shared" si="0"/>
        <v>1310.14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1246749</v>
      </c>
      <c r="C33" s="30" t="s">
        <v>36</v>
      </c>
      <c r="D33" s="31" t="s">
        <v>37</v>
      </c>
      <c r="E33" s="28" t="s">
        <v>33</v>
      </c>
      <c r="F33" s="48">
        <v>60</v>
      </c>
      <c r="G33" s="38" t="s">
        <v>26</v>
      </c>
      <c r="H33" s="32" t="s">
        <v>34</v>
      </c>
      <c r="I33" s="26"/>
      <c r="J33" s="27"/>
      <c r="K33" s="40">
        <v>655.07</v>
      </c>
      <c r="L33" s="40">
        <f t="shared" si="0"/>
        <v>39304.2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1246749</v>
      </c>
      <c r="C34" s="30" t="s">
        <v>36</v>
      </c>
      <c r="D34" s="31" t="s">
        <v>37</v>
      </c>
      <c r="E34" s="28" t="s">
        <v>33</v>
      </c>
      <c r="F34" s="48">
        <v>120</v>
      </c>
      <c r="G34" s="38" t="s">
        <v>26</v>
      </c>
      <c r="H34" s="32" t="s">
        <v>34</v>
      </c>
      <c r="I34" s="26"/>
      <c r="J34" s="27"/>
      <c r="K34" s="40">
        <v>655.07</v>
      </c>
      <c r="L34" s="40">
        <f t="shared" si="0"/>
        <v>78608.4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1246749</v>
      </c>
      <c r="C35" s="30" t="s">
        <v>36</v>
      </c>
      <c r="D35" s="31" t="s">
        <v>37</v>
      </c>
      <c r="E35" s="28" t="s">
        <v>33</v>
      </c>
      <c r="F35" s="48">
        <v>4</v>
      </c>
      <c r="G35" s="38" t="s">
        <v>26</v>
      </c>
      <c r="H35" s="32" t="s">
        <v>34</v>
      </c>
      <c r="I35" s="26"/>
      <c r="J35" s="27"/>
      <c r="K35" s="40">
        <v>655.07</v>
      </c>
      <c r="L35" s="40">
        <f t="shared" si="0"/>
        <v>2620.28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1246749</v>
      </c>
      <c r="C36" s="30" t="s">
        <v>36</v>
      </c>
      <c r="D36" s="31" t="s">
        <v>37</v>
      </c>
      <c r="E36" s="28" t="s">
        <v>33</v>
      </c>
      <c r="F36" s="48">
        <v>4</v>
      </c>
      <c r="G36" s="38" t="s">
        <v>26</v>
      </c>
      <c r="H36" s="32" t="s">
        <v>34</v>
      </c>
      <c r="I36" s="26"/>
      <c r="J36" s="27"/>
      <c r="K36" s="40">
        <v>655.07</v>
      </c>
      <c r="L36" s="40">
        <f t="shared" si="0"/>
        <v>2620.28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1246749</v>
      </c>
      <c r="C37" s="30" t="s">
        <v>36</v>
      </c>
      <c r="D37" s="31" t="s">
        <v>37</v>
      </c>
      <c r="E37" s="28" t="s">
        <v>33</v>
      </c>
      <c r="F37" s="48">
        <v>11</v>
      </c>
      <c r="G37" s="38" t="s">
        <v>26</v>
      </c>
      <c r="H37" s="32" t="s">
        <v>34</v>
      </c>
      <c r="I37" s="26"/>
      <c r="J37" s="27"/>
      <c r="K37" s="40">
        <v>655.07</v>
      </c>
      <c r="L37" s="40">
        <f t="shared" si="0"/>
        <v>7205.77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1246749</v>
      </c>
      <c r="C38" s="30" t="s">
        <v>36</v>
      </c>
      <c r="D38" s="31" t="s">
        <v>37</v>
      </c>
      <c r="E38" s="28" t="s">
        <v>33</v>
      </c>
      <c r="F38" s="48">
        <v>20</v>
      </c>
      <c r="G38" s="38" t="s">
        <v>26</v>
      </c>
      <c r="H38" s="32" t="s">
        <v>34</v>
      </c>
      <c r="I38" s="26"/>
      <c r="J38" s="27"/>
      <c r="K38" s="40">
        <v>655.07</v>
      </c>
      <c r="L38" s="40">
        <f t="shared" si="0"/>
        <v>13101.4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1246749</v>
      </c>
      <c r="C39" s="30" t="s">
        <v>36</v>
      </c>
      <c r="D39" s="31" t="s">
        <v>37</v>
      </c>
      <c r="E39" s="28" t="s">
        <v>33</v>
      </c>
      <c r="F39" s="48">
        <v>20</v>
      </c>
      <c r="G39" s="38" t="s">
        <v>26</v>
      </c>
      <c r="H39" s="32" t="s">
        <v>34</v>
      </c>
      <c r="I39" s="26"/>
      <c r="J39" s="27"/>
      <c r="K39" s="40">
        <v>655.07</v>
      </c>
      <c r="L39" s="40">
        <f t="shared" si="0"/>
        <v>13101.4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1246749</v>
      </c>
      <c r="C40" s="30" t="s">
        <v>36</v>
      </c>
      <c r="D40" s="31" t="s">
        <v>37</v>
      </c>
      <c r="E40" s="28" t="s">
        <v>33</v>
      </c>
      <c r="F40" s="48">
        <v>4</v>
      </c>
      <c r="G40" s="38" t="s">
        <v>26</v>
      </c>
      <c r="H40" s="32" t="s">
        <v>34</v>
      </c>
      <c r="I40" s="26"/>
      <c r="J40" s="27"/>
      <c r="K40" s="40">
        <v>655.07</v>
      </c>
      <c r="L40" s="40">
        <f t="shared" si="0"/>
        <v>2620.28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1246749</v>
      </c>
      <c r="C41" s="30" t="s">
        <v>36</v>
      </c>
      <c r="D41" s="31" t="s">
        <v>37</v>
      </c>
      <c r="E41" s="28" t="s">
        <v>33</v>
      </c>
      <c r="F41" s="48">
        <v>4</v>
      </c>
      <c r="G41" s="38" t="s">
        <v>26</v>
      </c>
      <c r="H41" s="32" t="s">
        <v>34</v>
      </c>
      <c r="I41" s="26"/>
      <c r="J41" s="27"/>
      <c r="K41" s="40">
        <v>655.07</v>
      </c>
      <c r="L41" s="40">
        <f t="shared" si="0"/>
        <v>2620.28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1246749</v>
      </c>
      <c r="C42" s="30" t="s">
        <v>36</v>
      </c>
      <c r="D42" s="31" t="s">
        <v>37</v>
      </c>
      <c r="E42" s="28" t="s">
        <v>33</v>
      </c>
      <c r="F42" s="48">
        <v>4</v>
      </c>
      <c r="G42" s="38" t="s">
        <v>26</v>
      </c>
      <c r="H42" s="32" t="s">
        <v>34</v>
      </c>
      <c r="I42" s="26"/>
      <c r="J42" s="27"/>
      <c r="K42" s="40">
        <v>655.07</v>
      </c>
      <c r="L42" s="40">
        <f t="shared" si="0"/>
        <v>2620.28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1246749</v>
      </c>
      <c r="C43" s="30" t="s">
        <v>36</v>
      </c>
      <c r="D43" s="31" t="s">
        <v>37</v>
      </c>
      <c r="E43" s="28" t="s">
        <v>33</v>
      </c>
      <c r="F43" s="48">
        <v>4</v>
      </c>
      <c r="G43" s="38" t="s">
        <v>26</v>
      </c>
      <c r="H43" s="32" t="s">
        <v>34</v>
      </c>
      <c r="I43" s="26"/>
      <c r="J43" s="27"/>
      <c r="K43" s="40">
        <v>655.07</v>
      </c>
      <c r="L43" s="40">
        <f t="shared" si="0"/>
        <v>2620.28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1246749</v>
      </c>
      <c r="C44" s="30" t="s">
        <v>36</v>
      </c>
      <c r="D44" s="31" t="s">
        <v>37</v>
      </c>
      <c r="E44" s="28" t="s">
        <v>33</v>
      </c>
      <c r="F44" s="48">
        <v>4</v>
      </c>
      <c r="G44" s="38" t="s">
        <v>26</v>
      </c>
      <c r="H44" s="32" t="s">
        <v>34</v>
      </c>
      <c r="I44" s="26"/>
      <c r="J44" s="27"/>
      <c r="K44" s="40">
        <v>655.07</v>
      </c>
      <c r="L44" s="40">
        <f t="shared" si="0"/>
        <v>2620.28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1246749</v>
      </c>
      <c r="C45" s="30" t="s">
        <v>36</v>
      </c>
      <c r="D45" s="31" t="s">
        <v>37</v>
      </c>
      <c r="E45" s="28" t="s">
        <v>33</v>
      </c>
      <c r="F45" s="48">
        <v>8</v>
      </c>
      <c r="G45" s="38" t="s">
        <v>26</v>
      </c>
      <c r="H45" s="32" t="s">
        <v>34</v>
      </c>
      <c r="I45" s="26"/>
      <c r="J45" s="27"/>
      <c r="K45" s="40">
        <v>655.07</v>
      </c>
      <c r="L45" s="40">
        <f t="shared" si="0"/>
        <v>5240.56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1246749</v>
      </c>
      <c r="C46" s="30" t="s">
        <v>36</v>
      </c>
      <c r="D46" s="31" t="s">
        <v>37</v>
      </c>
      <c r="E46" s="28" t="s">
        <v>33</v>
      </c>
      <c r="F46" s="48">
        <v>8</v>
      </c>
      <c r="G46" s="38" t="s">
        <v>26</v>
      </c>
      <c r="H46" s="32" t="s">
        <v>34</v>
      </c>
      <c r="I46" s="26"/>
      <c r="J46" s="27"/>
      <c r="K46" s="40">
        <v>655.07</v>
      </c>
      <c r="L46" s="40">
        <f t="shared" si="0"/>
        <v>5240.56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1246749</v>
      </c>
      <c r="C47" s="30" t="s">
        <v>36</v>
      </c>
      <c r="D47" s="31" t="s">
        <v>37</v>
      </c>
      <c r="E47" s="28" t="s">
        <v>33</v>
      </c>
      <c r="F47" s="48">
        <v>54</v>
      </c>
      <c r="G47" s="38" t="s">
        <v>26</v>
      </c>
      <c r="H47" s="32" t="s">
        <v>34</v>
      </c>
      <c r="I47" s="26"/>
      <c r="J47" s="27"/>
      <c r="K47" s="40">
        <v>655.07</v>
      </c>
      <c r="L47" s="40">
        <f t="shared" si="0"/>
        <v>35373.78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1455699</v>
      </c>
      <c r="C48" s="30" t="s">
        <v>38</v>
      </c>
      <c r="D48" s="31" t="s">
        <v>39</v>
      </c>
      <c r="E48" s="28" t="s">
        <v>33</v>
      </c>
      <c r="F48" s="48">
        <v>2</v>
      </c>
      <c r="G48" s="38" t="s">
        <v>26</v>
      </c>
      <c r="H48" s="32" t="s">
        <v>34</v>
      </c>
      <c r="I48" s="26"/>
      <c r="J48" s="27"/>
      <c r="K48" s="40">
        <v>1213082.5</v>
      </c>
      <c r="L48" s="40">
        <f t="shared" si="0"/>
        <v>2426165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1137035</v>
      </c>
      <c r="C49" s="30" t="s">
        <v>40</v>
      </c>
      <c r="D49" s="31" t="s">
        <v>41</v>
      </c>
      <c r="E49" s="28" t="s">
        <v>33</v>
      </c>
      <c r="F49" s="48">
        <v>9</v>
      </c>
      <c r="G49" s="38" t="s">
        <v>26</v>
      </c>
      <c r="H49" s="32" t="s">
        <v>34</v>
      </c>
      <c r="I49" s="26"/>
      <c r="J49" s="27"/>
      <c r="K49" s="40">
        <v>75511.77</v>
      </c>
      <c r="L49" s="40">
        <f t="shared" si="0"/>
        <v>679605.93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1137035</v>
      </c>
      <c r="C50" s="30" t="s">
        <v>40</v>
      </c>
      <c r="D50" s="31" t="s">
        <v>41</v>
      </c>
      <c r="E50" s="28" t="s">
        <v>33</v>
      </c>
      <c r="F50" s="48">
        <v>7</v>
      </c>
      <c r="G50" s="38" t="s">
        <v>26</v>
      </c>
      <c r="H50" s="32" t="s">
        <v>34</v>
      </c>
      <c r="I50" s="26"/>
      <c r="J50" s="27"/>
      <c r="K50" s="40">
        <v>80002.26000000001</v>
      </c>
      <c r="L50" s="40">
        <f t="shared" si="0"/>
        <v>560015.82</v>
      </c>
      <c r="M50" s="39"/>
      <c r="N50" s="20"/>
      <c r="O50" s="9"/>
      <c r="P50" s="2"/>
      <c r="Q50" s="2"/>
    </row>
    <row r="51" spans="1:17" s="4" customFormat="1" ht="16.5" customHeight="1">
      <c r="A51" s="21"/>
      <c r="B51" s="22"/>
      <c r="C51" s="22"/>
      <c r="D51" s="22"/>
      <c r="E51" s="22"/>
      <c r="F51" s="22"/>
      <c r="G51" s="24"/>
      <c r="H51" s="22"/>
      <c r="I51" s="22"/>
      <c r="J51" s="22"/>
      <c r="K51" s="33" t="s">
        <v>3</v>
      </c>
      <c r="L51" s="34">
        <f>SUM(L8:L50)</f>
        <v>3919953.91</v>
      </c>
      <c r="M51" s="36"/>
      <c r="N51" s="36"/>
      <c r="O51" s="15" t="s">
        <v>20</v>
      </c>
      <c r="P51" s="2"/>
      <c r="Q51" s="2"/>
    </row>
    <row r="52" spans="1:15" ht="25.5" customHeight="1">
      <c r="A52" s="61" t="s">
        <v>19</v>
      </c>
      <c r="B52" s="63"/>
      <c r="C52" s="63"/>
      <c r="D52" s="63"/>
      <c r="E52" s="63"/>
      <c r="F52" s="63"/>
      <c r="G52" s="63"/>
      <c r="H52" s="63"/>
      <c r="I52" s="23"/>
      <c r="J52" s="23"/>
      <c r="K52" s="23"/>
      <c r="L52" s="42">
        <f>ROUND(L51*1.2,2)</f>
        <v>4703944.69</v>
      </c>
      <c r="M52" s="37"/>
      <c r="N52" s="37"/>
      <c r="O52" s="14" t="s">
        <v>31</v>
      </c>
    </row>
    <row r="53" spans="1:17" s="7" customFormat="1" ht="32.25" customHeight="1">
      <c r="A53" s="66" t="s">
        <v>1</v>
      </c>
      <c r="B53" s="66"/>
      <c r="C53" s="66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2"/>
      <c r="Q53" s="2"/>
    </row>
    <row r="54" spans="1:15" ht="15.75" customHeight="1">
      <c r="A54" s="65" t="s">
        <v>7</v>
      </c>
      <c r="B54" s="65"/>
      <c r="C54" s="65"/>
      <c r="D54" s="6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 customHeight="1">
      <c r="A55" s="65" t="s">
        <v>8</v>
      </c>
      <c r="B55" s="65"/>
      <c r="C55" s="65"/>
      <c r="D55" s="6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 customHeight="1">
      <c r="A56" s="65" t="s">
        <v>32</v>
      </c>
      <c r="B56" s="65"/>
      <c r="C56" s="65"/>
      <c r="D56" s="6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8" ht="60" customHeight="1">
      <c r="A57" s="65" t="s">
        <v>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R57" s="16"/>
    </row>
    <row r="58" spans="1:14" ht="28.5" customHeight="1">
      <c r="A58" s="64" t="s">
        <v>21</v>
      </c>
      <c r="B58" s="64"/>
      <c r="C58" s="64"/>
      <c r="D58" s="64"/>
      <c r="E58" s="64"/>
      <c r="F58" s="17"/>
      <c r="G58" s="18"/>
      <c r="H58" s="18"/>
      <c r="I58" s="3"/>
      <c r="J58" s="18" t="s">
        <v>22</v>
      </c>
      <c r="K58" s="19"/>
      <c r="L58" s="19"/>
      <c r="M58" s="19"/>
      <c r="N58" s="19"/>
    </row>
    <row r="59" spans="1:14" ht="28.5" customHeight="1">
      <c r="A59" s="59" t="s">
        <v>23</v>
      </c>
      <c r="B59" s="59" t="s">
        <v>24</v>
      </c>
      <c r="C59" s="59"/>
      <c r="D59" s="59"/>
      <c r="E59" s="59"/>
      <c r="F59" s="60" t="s">
        <v>25</v>
      </c>
      <c r="G59" s="60"/>
      <c r="H59" s="60"/>
      <c r="I59" s="3"/>
      <c r="J59" s="19"/>
      <c r="K59" s="19"/>
      <c r="L59" s="19"/>
      <c r="M59" s="19"/>
      <c r="N59" s="19"/>
    </row>
    <row r="60" spans="4:15" ht="15">
      <c r="D60" s="3"/>
      <c r="E60" s="6"/>
      <c r="F60" s="3"/>
      <c r="G60" s="3"/>
      <c r="H60" s="3"/>
      <c r="I60" s="3"/>
      <c r="J60" s="3"/>
      <c r="K60" s="3"/>
      <c r="L60" s="3"/>
      <c r="M60" s="3"/>
      <c r="N60" s="3"/>
      <c r="O60" s="7"/>
    </row>
  </sheetData>
  <sheetProtection/>
  <autoFilter ref="A7:O59"/>
  <mergeCells count="26">
    <mergeCell ref="A2:O2"/>
    <mergeCell ref="A1:O1"/>
    <mergeCell ref="A55:D55"/>
    <mergeCell ref="A56:D56"/>
    <mergeCell ref="A54:D54"/>
    <mergeCell ref="B5:B6"/>
    <mergeCell ref="J5:J6"/>
    <mergeCell ref="L4:L6"/>
    <mergeCell ref="B4:J4"/>
    <mergeCell ref="N4:N6"/>
    <mergeCell ref="A59:E59"/>
    <mergeCell ref="F59:H59"/>
    <mergeCell ref="F5:F6"/>
    <mergeCell ref="I5:I6"/>
    <mergeCell ref="G5:H5"/>
    <mergeCell ref="C5:C6"/>
    <mergeCell ref="A52:H52"/>
    <mergeCell ref="A58:E58"/>
    <mergeCell ref="A57:O57"/>
    <mergeCell ref="A53:C53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5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2021-04-30T03:25:44Z</dcterms:modified>
  <cp:category/>
  <cp:version/>
  <cp:contentType/>
  <cp:contentStatus/>
</cp:coreProperties>
</file>