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'РНХн'!$A$7:$O$49</definedName>
    <definedName name="_xlnm.Print_Area" localSheetId="0">'РНХн'!$A$1:$O$49</definedName>
  </definedNames>
  <calcPr fullCalcOnLoad="1"/>
</workbook>
</file>

<file path=xl/sharedStrings.xml><?xml version="1.0" encoding="utf-8"?>
<sst xmlns="http://schemas.openxmlformats.org/spreadsheetml/2006/main" count="166" uniqueCount="53">
  <si>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</si>
  <si>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</si>
  <si>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</si>
  <si>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</si>
  <si>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</si>
  <si>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</si>
  <si>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</si>
  <si>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</si>
  <si>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</si>
  <si>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</si>
  <si>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</si>
  <si>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</si>
  <si>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</si>
  <si>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</si>
  <si>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</si>
  <si>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</si>
  <si>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</si>
  <si>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</si>
  <si>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</si>
  <si>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</si>
  <si>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</si>
  <si>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</si>
  <si>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</si>
  <si>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</si>
  <si>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</si>
  <si>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</si>
  <si>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</si>
  <si>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</si>
  <si>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</si>
  <si>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</si>
  <si>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</si>
  <si>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</si>
  <si>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ЦентрСклад 91CИЗ</t>
  </si>
  <si>
    <t>Лот № 2021/03-35 - Костюмы сварщика</t>
  </si>
  <si>
    <t>Костюм летний мужской для сварщика модель М021-03 р. 88-92/170-176 защита от искр, брызг расплавленного металла и окалины</t>
  </si>
  <si>
    <t>ШТ</t>
  </si>
  <si>
    <t>Костюм летний мужской для сварщика модель М021-03 р.120-124/170-176 защита от искр, брызг расплавленного металла и окалины</t>
  </si>
  <si>
    <t>Костюм летний мужской для сварщика модель М021-03 р.120-124/182-188 защита от искр, брызг расплавленного металла и окалины</t>
  </si>
  <si>
    <t>Костюм летний мужской для сварщика модель М021-03 р.96-100/182-188 защита от искр, брызг расплавленного металла и окалины</t>
  </si>
  <si>
    <t>Костюм летний мужской для сварщика модель М021-03 размер 104-108/182-188 защита от искр, брызг расплавленного металла и окалины</t>
  </si>
  <si>
    <t>Костюм летний мужской для сварщика модель М021-03 р.112-116/182-188 защита от искр, брызг расплавленного металла и окалины</t>
  </si>
  <si>
    <t>Костюм летний мужской для сварщика модель М021-03 р.128-132/182-188 защита от искр, брызг расплавленного металла и окалины</t>
  </si>
  <si>
    <t>Костюм летний мужской для сварщика модель М021-03 р. 128-132/170-176 защита от искр, брызг расплавленного металла и окалины</t>
  </si>
  <si>
    <t>Костюм зим муж сварщ 88-92/170-176</t>
  </si>
  <si>
    <t>Костюм зим муж сварщ 88-92/182-188</t>
  </si>
  <si>
    <t>Костюм зим муж сварщ 96-100/170-176</t>
  </si>
  <si>
    <t>Костюм зим муж сварщ 96-100/182-188</t>
  </si>
  <si>
    <t>Костюм зим муж сварщ 104-108/182-188</t>
  </si>
  <si>
    <t>Костюм зим муж сварщ 112-116/170-176</t>
  </si>
  <si>
    <t>Костюм зим муж сварщ 112-116/182-188</t>
  </si>
  <si>
    <t>Костюм зим муж сварщ 120-124/170-176</t>
  </si>
  <si>
    <t>Костюм зим муж сварщ 120-124/182-188</t>
  </si>
  <si>
    <t>3. Лот делимый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</si>
</sst>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85" zoomScaleSheetLayoutView="85" workbookViewId="0" topLeftCell="A31">
      <selection activeCell="P42" sqref="P41:P42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1232573</v>
      </c>
      <c r="C8" s="30">
        <v>1232573</v>
      </c>
      <c r="D8" s="31" t="s">
        <v>34</v>
      </c>
      <c r="E8" s="28" t="s">
        <v>35</v>
      </c>
      <c r="F8" s="48">
        <v>19</v>
      </c>
      <c r="G8" s="38" t="s">
        <v>26</v>
      </c>
      <c r="H8" s="32" t="s">
        <v>32</v>
      </c>
      <c r="I8" s="26"/>
      <c r="J8" s="27"/>
      <c r="K8" s="40">
        <v>4846.67</v>
      </c>
      <c r="L8" s="40">
        <f>ROUND(K8*F8,2)</f>
        <v>92086.73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1241793</v>
      </c>
      <c r="C9" s="30">
        <v>1241793</v>
      </c>
      <c r="D9" s="31" t="s">
        <v>36</v>
      </c>
      <c r="E9" s="28" t="s">
        <v>35</v>
      </c>
      <c r="F9" s="48">
        <v>3</v>
      </c>
      <c r="G9" s="38" t="s">
        <v>26</v>
      </c>
      <c r="H9" s="32" t="s">
        <v>32</v>
      </c>
      <c r="I9" s="26"/>
      <c r="J9" s="27"/>
      <c r="K9" s="40">
        <v>4457.11</v>
      </c>
      <c r="L9" s="40">
        <f aca="true" t="shared" si="0" ref="L9:L40">ROUND(K9*F9,2)</f>
        <v>13371.33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1241793</v>
      </c>
      <c r="C10" s="30">
        <v>1241793</v>
      </c>
      <c r="D10" s="31" t="s">
        <v>36</v>
      </c>
      <c r="E10" s="28" t="s">
        <v>35</v>
      </c>
      <c r="F10" s="48">
        <v>2</v>
      </c>
      <c r="G10" s="38" t="s">
        <v>26</v>
      </c>
      <c r="H10" s="32" t="s">
        <v>32</v>
      </c>
      <c r="I10" s="26"/>
      <c r="J10" s="27"/>
      <c r="K10" s="40">
        <v>6463.7699999999995</v>
      </c>
      <c r="L10" s="40">
        <f t="shared" si="0"/>
        <v>12927.54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1241793</v>
      </c>
      <c r="C11" s="30">
        <v>1241793</v>
      </c>
      <c r="D11" s="31" t="s">
        <v>36</v>
      </c>
      <c r="E11" s="28" t="s">
        <v>35</v>
      </c>
      <c r="F11" s="48">
        <v>2</v>
      </c>
      <c r="G11" s="38" t="s">
        <v>26</v>
      </c>
      <c r="H11" s="32" t="s">
        <v>32</v>
      </c>
      <c r="I11" s="26"/>
      <c r="J11" s="27"/>
      <c r="K11" s="40">
        <v>4846.67</v>
      </c>
      <c r="L11" s="40">
        <f t="shared" si="0"/>
        <v>9693.34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1150756</v>
      </c>
      <c r="C12" s="30">
        <v>1150756</v>
      </c>
      <c r="D12" s="31" t="s">
        <v>37</v>
      </c>
      <c r="E12" s="28" t="s">
        <v>35</v>
      </c>
      <c r="F12" s="48">
        <v>2</v>
      </c>
      <c r="G12" s="38" t="s">
        <v>26</v>
      </c>
      <c r="H12" s="32" t="s">
        <v>32</v>
      </c>
      <c r="I12" s="26"/>
      <c r="J12" s="27"/>
      <c r="K12" s="40">
        <v>4846.67</v>
      </c>
      <c r="L12" s="40">
        <f t="shared" si="0"/>
        <v>9693.34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1150756</v>
      </c>
      <c r="C13" s="30">
        <v>1150756</v>
      </c>
      <c r="D13" s="31" t="s">
        <v>37</v>
      </c>
      <c r="E13" s="28" t="s">
        <v>35</v>
      </c>
      <c r="F13" s="48">
        <v>2</v>
      </c>
      <c r="G13" s="38" t="s">
        <v>26</v>
      </c>
      <c r="H13" s="32" t="s">
        <v>32</v>
      </c>
      <c r="I13" s="26"/>
      <c r="J13" s="27"/>
      <c r="K13" s="40">
        <v>4457.11</v>
      </c>
      <c r="L13" s="40">
        <f t="shared" si="0"/>
        <v>8914.22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1150756</v>
      </c>
      <c r="C14" s="30">
        <v>1150756</v>
      </c>
      <c r="D14" s="31" t="s">
        <v>37</v>
      </c>
      <c r="E14" s="28" t="s">
        <v>35</v>
      </c>
      <c r="F14" s="48">
        <v>4</v>
      </c>
      <c r="G14" s="38" t="s">
        <v>26</v>
      </c>
      <c r="H14" s="32" t="s">
        <v>32</v>
      </c>
      <c r="I14" s="26"/>
      <c r="J14" s="27"/>
      <c r="K14" s="40">
        <v>6463.7699999999995</v>
      </c>
      <c r="L14" s="40">
        <f t="shared" si="0"/>
        <v>25855.08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1120677</v>
      </c>
      <c r="C15" s="30">
        <v>1120677</v>
      </c>
      <c r="D15" s="31" t="s">
        <v>38</v>
      </c>
      <c r="E15" s="28" t="s">
        <v>35</v>
      </c>
      <c r="F15" s="48">
        <v>4</v>
      </c>
      <c r="G15" s="38" t="s">
        <v>26</v>
      </c>
      <c r="H15" s="32" t="s">
        <v>32</v>
      </c>
      <c r="I15" s="26"/>
      <c r="J15" s="27"/>
      <c r="K15" s="40">
        <v>6463.7699999999995</v>
      </c>
      <c r="L15" s="40">
        <f t="shared" si="0"/>
        <v>25855.08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1116339</v>
      </c>
      <c r="C16" s="30">
        <v>1116339</v>
      </c>
      <c r="D16" s="31" t="s">
        <v>39</v>
      </c>
      <c r="E16" s="28" t="s">
        <v>35</v>
      </c>
      <c r="F16" s="48">
        <v>1</v>
      </c>
      <c r="G16" s="38" t="s">
        <v>26</v>
      </c>
      <c r="H16" s="32" t="s">
        <v>32</v>
      </c>
      <c r="I16" s="26"/>
      <c r="J16" s="27"/>
      <c r="K16" s="40">
        <v>4457.11</v>
      </c>
      <c r="L16" s="40">
        <f t="shared" si="0"/>
        <v>4457.11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1120674</v>
      </c>
      <c r="C17" s="30">
        <v>1120674</v>
      </c>
      <c r="D17" s="31" t="s">
        <v>40</v>
      </c>
      <c r="E17" s="28" t="s">
        <v>35</v>
      </c>
      <c r="F17" s="48">
        <v>3</v>
      </c>
      <c r="G17" s="38" t="s">
        <v>26</v>
      </c>
      <c r="H17" s="32" t="s">
        <v>32</v>
      </c>
      <c r="I17" s="26"/>
      <c r="J17" s="27"/>
      <c r="K17" s="40">
        <v>4457.11</v>
      </c>
      <c r="L17" s="40">
        <f t="shared" si="0"/>
        <v>13371.33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1316341</v>
      </c>
      <c r="C18" s="30">
        <v>1316341</v>
      </c>
      <c r="D18" s="31" t="s">
        <v>41</v>
      </c>
      <c r="E18" s="28" t="s">
        <v>35</v>
      </c>
      <c r="F18" s="48">
        <v>2</v>
      </c>
      <c r="G18" s="38" t="s">
        <v>26</v>
      </c>
      <c r="H18" s="32" t="s">
        <v>32</v>
      </c>
      <c r="I18" s="26"/>
      <c r="J18" s="27"/>
      <c r="K18" s="40">
        <v>4350.57</v>
      </c>
      <c r="L18" s="40">
        <f t="shared" si="0"/>
        <v>8701.14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1302635</v>
      </c>
      <c r="C19" s="30">
        <v>1302635</v>
      </c>
      <c r="D19" s="31" t="s">
        <v>42</v>
      </c>
      <c r="E19" s="28" t="s">
        <v>35</v>
      </c>
      <c r="F19" s="48">
        <v>2</v>
      </c>
      <c r="G19" s="38" t="s">
        <v>26</v>
      </c>
      <c r="H19" s="32" t="s">
        <v>32</v>
      </c>
      <c r="I19" s="26"/>
      <c r="J19" s="27"/>
      <c r="K19" s="40">
        <v>4350.57</v>
      </c>
      <c r="L19" s="40">
        <f t="shared" si="0"/>
        <v>8701.14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1085021</v>
      </c>
      <c r="C20" s="30">
        <v>1085021</v>
      </c>
      <c r="D20" s="31" t="s">
        <v>43</v>
      </c>
      <c r="E20" s="28" t="s">
        <v>35</v>
      </c>
      <c r="F20" s="48">
        <v>1</v>
      </c>
      <c r="G20" s="38" t="s">
        <v>26</v>
      </c>
      <c r="H20" s="32" t="s">
        <v>32</v>
      </c>
      <c r="I20" s="26"/>
      <c r="J20" s="27"/>
      <c r="K20" s="40">
        <v>7280.949999999999</v>
      </c>
      <c r="L20" s="40">
        <f t="shared" si="0"/>
        <v>7280.95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1085021</v>
      </c>
      <c r="C21" s="30">
        <v>1085021</v>
      </c>
      <c r="D21" s="31" t="s">
        <v>43</v>
      </c>
      <c r="E21" s="28" t="s">
        <v>35</v>
      </c>
      <c r="F21" s="48">
        <v>14</v>
      </c>
      <c r="G21" s="38" t="s">
        <v>26</v>
      </c>
      <c r="H21" s="32" t="s">
        <v>32</v>
      </c>
      <c r="I21" s="26"/>
      <c r="J21" s="27"/>
      <c r="K21" s="40">
        <v>7280.949999999999</v>
      </c>
      <c r="L21" s="40">
        <f t="shared" si="0"/>
        <v>101933.3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1085024</v>
      </c>
      <c r="C22" s="30">
        <v>1085024</v>
      </c>
      <c r="D22" s="31" t="s">
        <v>44</v>
      </c>
      <c r="E22" s="28" t="s">
        <v>35</v>
      </c>
      <c r="F22" s="48">
        <v>4</v>
      </c>
      <c r="G22" s="38" t="s">
        <v>26</v>
      </c>
      <c r="H22" s="32" t="s">
        <v>32</v>
      </c>
      <c r="I22" s="26"/>
      <c r="J22" s="27"/>
      <c r="K22" s="40">
        <v>5779.23</v>
      </c>
      <c r="L22" s="40">
        <f t="shared" si="0"/>
        <v>23116.92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1085024</v>
      </c>
      <c r="C23" s="30">
        <v>1085024</v>
      </c>
      <c r="D23" s="31" t="s">
        <v>44</v>
      </c>
      <c r="E23" s="28" t="s">
        <v>35</v>
      </c>
      <c r="F23" s="48">
        <v>3</v>
      </c>
      <c r="G23" s="38" t="s">
        <v>26</v>
      </c>
      <c r="H23" s="32" t="s">
        <v>32</v>
      </c>
      <c r="I23" s="26"/>
      <c r="J23" s="27"/>
      <c r="K23" s="40">
        <v>7280.949999999999</v>
      </c>
      <c r="L23" s="40">
        <f t="shared" si="0"/>
        <v>21842.85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1085029</v>
      </c>
      <c r="C24" s="30">
        <v>1085029</v>
      </c>
      <c r="D24" s="31" t="s">
        <v>45</v>
      </c>
      <c r="E24" s="28" t="s">
        <v>35</v>
      </c>
      <c r="F24" s="48">
        <v>1</v>
      </c>
      <c r="G24" s="38" t="s">
        <v>26</v>
      </c>
      <c r="H24" s="32" t="s">
        <v>32</v>
      </c>
      <c r="I24" s="26"/>
      <c r="J24" s="27"/>
      <c r="K24" s="40">
        <v>7280.949999999999</v>
      </c>
      <c r="L24" s="40">
        <f t="shared" si="0"/>
        <v>7280.95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1085029</v>
      </c>
      <c r="C25" s="30">
        <v>1085029</v>
      </c>
      <c r="D25" s="31" t="s">
        <v>45</v>
      </c>
      <c r="E25" s="28" t="s">
        <v>35</v>
      </c>
      <c r="F25" s="48">
        <v>1</v>
      </c>
      <c r="G25" s="38" t="s">
        <v>26</v>
      </c>
      <c r="H25" s="32" t="s">
        <v>32</v>
      </c>
      <c r="I25" s="26"/>
      <c r="J25" s="27"/>
      <c r="K25" s="40">
        <v>7280.949999999999</v>
      </c>
      <c r="L25" s="40">
        <f t="shared" si="0"/>
        <v>7280.95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1085031</v>
      </c>
      <c r="C26" s="30">
        <v>1085031</v>
      </c>
      <c r="D26" s="31" t="s">
        <v>46</v>
      </c>
      <c r="E26" s="28" t="s">
        <v>35</v>
      </c>
      <c r="F26" s="48">
        <v>8</v>
      </c>
      <c r="G26" s="38" t="s">
        <v>26</v>
      </c>
      <c r="H26" s="32" t="s">
        <v>32</v>
      </c>
      <c r="I26" s="26"/>
      <c r="J26" s="27"/>
      <c r="K26" s="40">
        <v>5779.23</v>
      </c>
      <c r="L26" s="40">
        <f t="shared" si="0"/>
        <v>46233.84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1085031</v>
      </c>
      <c r="C27" s="30">
        <v>1085031</v>
      </c>
      <c r="D27" s="31" t="s">
        <v>46</v>
      </c>
      <c r="E27" s="28" t="s">
        <v>35</v>
      </c>
      <c r="F27" s="48">
        <v>5</v>
      </c>
      <c r="G27" s="38" t="s">
        <v>26</v>
      </c>
      <c r="H27" s="32" t="s">
        <v>32</v>
      </c>
      <c r="I27" s="26"/>
      <c r="J27" s="27"/>
      <c r="K27" s="40">
        <v>7280.949999999999</v>
      </c>
      <c r="L27" s="40">
        <f t="shared" si="0"/>
        <v>36404.75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1085217</v>
      </c>
      <c r="C28" s="30">
        <v>1085217</v>
      </c>
      <c r="D28" s="31" t="s">
        <v>47</v>
      </c>
      <c r="E28" s="28" t="s">
        <v>35</v>
      </c>
      <c r="F28" s="48">
        <v>2</v>
      </c>
      <c r="G28" s="38" t="s">
        <v>26</v>
      </c>
      <c r="H28" s="32" t="s">
        <v>32</v>
      </c>
      <c r="I28" s="26"/>
      <c r="J28" s="27"/>
      <c r="K28" s="40">
        <v>7280.949999999999</v>
      </c>
      <c r="L28" s="40">
        <f t="shared" si="0"/>
        <v>14561.9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1085217</v>
      </c>
      <c r="C29" s="30">
        <v>1085217</v>
      </c>
      <c r="D29" s="31" t="s">
        <v>47</v>
      </c>
      <c r="E29" s="28" t="s">
        <v>35</v>
      </c>
      <c r="F29" s="48">
        <v>1</v>
      </c>
      <c r="G29" s="38" t="s">
        <v>26</v>
      </c>
      <c r="H29" s="32" t="s">
        <v>32</v>
      </c>
      <c r="I29" s="26"/>
      <c r="J29" s="27"/>
      <c r="K29" s="40">
        <v>7280.949999999999</v>
      </c>
      <c r="L29" s="40">
        <f t="shared" si="0"/>
        <v>7280.95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1085220</v>
      </c>
      <c r="C30" s="30">
        <v>1085220</v>
      </c>
      <c r="D30" s="31" t="s">
        <v>48</v>
      </c>
      <c r="E30" s="28" t="s">
        <v>35</v>
      </c>
      <c r="F30" s="48">
        <v>3</v>
      </c>
      <c r="G30" s="38" t="s">
        <v>26</v>
      </c>
      <c r="H30" s="32" t="s">
        <v>32</v>
      </c>
      <c r="I30" s="26"/>
      <c r="J30" s="27"/>
      <c r="K30" s="40">
        <v>7280.949999999999</v>
      </c>
      <c r="L30" s="40">
        <f t="shared" si="0"/>
        <v>21842.85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1085220</v>
      </c>
      <c r="C31" s="30">
        <v>1085220</v>
      </c>
      <c r="D31" s="31" t="s">
        <v>48</v>
      </c>
      <c r="E31" s="28" t="s">
        <v>35</v>
      </c>
      <c r="F31" s="48">
        <v>1</v>
      </c>
      <c r="G31" s="38" t="s">
        <v>26</v>
      </c>
      <c r="H31" s="32" t="s">
        <v>32</v>
      </c>
      <c r="I31" s="26"/>
      <c r="J31" s="27"/>
      <c r="K31" s="40">
        <v>7280.949999999999</v>
      </c>
      <c r="L31" s="40">
        <f t="shared" si="0"/>
        <v>7280.95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1085220</v>
      </c>
      <c r="C32" s="30">
        <v>1085220</v>
      </c>
      <c r="D32" s="31" t="s">
        <v>48</v>
      </c>
      <c r="E32" s="28" t="s">
        <v>35</v>
      </c>
      <c r="F32" s="48">
        <v>1</v>
      </c>
      <c r="G32" s="38" t="s">
        <v>26</v>
      </c>
      <c r="H32" s="32" t="s">
        <v>32</v>
      </c>
      <c r="I32" s="26"/>
      <c r="J32" s="27"/>
      <c r="K32" s="40">
        <v>7280.949999999999</v>
      </c>
      <c r="L32" s="40">
        <f t="shared" si="0"/>
        <v>7280.95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1085241</v>
      </c>
      <c r="C33" s="30">
        <v>1085241</v>
      </c>
      <c r="D33" s="31" t="s">
        <v>49</v>
      </c>
      <c r="E33" s="28" t="s">
        <v>35</v>
      </c>
      <c r="F33" s="48">
        <v>4</v>
      </c>
      <c r="G33" s="38" t="s">
        <v>26</v>
      </c>
      <c r="H33" s="32" t="s">
        <v>32</v>
      </c>
      <c r="I33" s="26"/>
      <c r="J33" s="27"/>
      <c r="K33" s="40">
        <v>5779.23</v>
      </c>
      <c r="L33" s="40">
        <f t="shared" si="0"/>
        <v>23116.92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1085241</v>
      </c>
      <c r="C34" s="30">
        <v>1085241</v>
      </c>
      <c r="D34" s="31" t="s">
        <v>49</v>
      </c>
      <c r="E34" s="28" t="s">
        <v>35</v>
      </c>
      <c r="F34" s="48">
        <v>3</v>
      </c>
      <c r="G34" s="38" t="s">
        <v>26</v>
      </c>
      <c r="H34" s="32" t="s">
        <v>32</v>
      </c>
      <c r="I34" s="26"/>
      <c r="J34" s="27"/>
      <c r="K34" s="40">
        <v>7280.949999999999</v>
      </c>
      <c r="L34" s="40">
        <f t="shared" si="0"/>
        <v>21842.85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1085244</v>
      </c>
      <c r="C35" s="30">
        <v>1085244</v>
      </c>
      <c r="D35" s="31" t="s">
        <v>50</v>
      </c>
      <c r="E35" s="28" t="s">
        <v>35</v>
      </c>
      <c r="F35" s="48">
        <v>2</v>
      </c>
      <c r="G35" s="38" t="s">
        <v>26</v>
      </c>
      <c r="H35" s="32" t="s">
        <v>32</v>
      </c>
      <c r="I35" s="26"/>
      <c r="J35" s="27"/>
      <c r="K35" s="40">
        <v>12076.060000000001</v>
      </c>
      <c r="L35" s="40">
        <f t="shared" si="0"/>
        <v>24152.12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1085244</v>
      </c>
      <c r="C36" s="30">
        <v>1085244</v>
      </c>
      <c r="D36" s="31" t="s">
        <v>50</v>
      </c>
      <c r="E36" s="28" t="s">
        <v>35</v>
      </c>
      <c r="F36" s="48">
        <v>5</v>
      </c>
      <c r="G36" s="38" t="s">
        <v>26</v>
      </c>
      <c r="H36" s="32" t="s">
        <v>32</v>
      </c>
      <c r="I36" s="26"/>
      <c r="J36" s="27"/>
      <c r="K36" s="40">
        <v>5779.23</v>
      </c>
      <c r="L36" s="40">
        <f t="shared" si="0"/>
        <v>28896.15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1085244</v>
      </c>
      <c r="C37" s="30">
        <v>1085244</v>
      </c>
      <c r="D37" s="31" t="s">
        <v>50</v>
      </c>
      <c r="E37" s="28" t="s">
        <v>35</v>
      </c>
      <c r="F37" s="48">
        <v>2</v>
      </c>
      <c r="G37" s="38" t="s">
        <v>26</v>
      </c>
      <c r="H37" s="32" t="s">
        <v>32</v>
      </c>
      <c r="I37" s="26"/>
      <c r="J37" s="27"/>
      <c r="K37" s="40">
        <v>7280.949999999999</v>
      </c>
      <c r="L37" s="40">
        <f t="shared" si="0"/>
        <v>14561.9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1085244</v>
      </c>
      <c r="C38" s="30">
        <v>1085244</v>
      </c>
      <c r="D38" s="31" t="s">
        <v>50</v>
      </c>
      <c r="E38" s="28" t="s">
        <v>35</v>
      </c>
      <c r="F38" s="48">
        <v>2</v>
      </c>
      <c r="G38" s="38" t="s">
        <v>26</v>
      </c>
      <c r="H38" s="32" t="s">
        <v>32</v>
      </c>
      <c r="I38" s="26"/>
      <c r="J38" s="27"/>
      <c r="K38" s="40">
        <v>7280.949999999999</v>
      </c>
      <c r="L38" s="40">
        <f t="shared" si="0"/>
        <v>14561.9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1085245</v>
      </c>
      <c r="C39" s="30">
        <v>1085245</v>
      </c>
      <c r="D39" s="31" t="s">
        <v>51</v>
      </c>
      <c r="E39" s="28" t="s">
        <v>35</v>
      </c>
      <c r="F39" s="48">
        <v>2</v>
      </c>
      <c r="G39" s="38" t="s">
        <v>26</v>
      </c>
      <c r="H39" s="32" t="s">
        <v>32</v>
      </c>
      <c r="I39" s="26"/>
      <c r="J39" s="27"/>
      <c r="K39" s="40">
        <v>5779.23</v>
      </c>
      <c r="L39" s="40">
        <f t="shared" si="0"/>
        <v>11558.46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1085245</v>
      </c>
      <c r="C40" s="30">
        <v>1085245</v>
      </c>
      <c r="D40" s="31" t="s">
        <v>51</v>
      </c>
      <c r="E40" s="28" t="s">
        <v>35</v>
      </c>
      <c r="F40" s="48">
        <v>1</v>
      </c>
      <c r="G40" s="38" t="s">
        <v>26</v>
      </c>
      <c r="H40" s="32" t="s">
        <v>32</v>
      </c>
      <c r="I40" s="26"/>
      <c r="J40" s="27"/>
      <c r="K40" s="40">
        <v>7280.949999999999</v>
      </c>
      <c r="L40" s="40">
        <f t="shared" si="0"/>
        <v>7280.95</v>
      </c>
      <c r="M40" s="39"/>
      <c r="N40" s="20"/>
      <c r="O40" s="9"/>
      <c r="P40" s="2"/>
      <c r="Q40" s="2"/>
    </row>
    <row r="41" spans="1:17" s="4" customFormat="1" ht="16.5" customHeight="1">
      <c r="A41" s="21"/>
      <c r="B41" s="22"/>
      <c r="C41" s="22"/>
      <c r="D41" s="22"/>
      <c r="E41" s="22"/>
      <c r="F41" s="22"/>
      <c r="G41" s="24"/>
      <c r="H41" s="22"/>
      <c r="I41" s="22"/>
      <c r="J41" s="22"/>
      <c r="K41" s="33" t="s">
        <v>3</v>
      </c>
      <c r="L41" s="34">
        <f>SUM(L8:L40)</f>
        <v>689220.74</v>
      </c>
      <c r="M41" s="36"/>
      <c r="N41" s="36"/>
      <c r="O41" s="15" t="s">
        <v>20</v>
      </c>
      <c r="P41" s="2"/>
      <c r="Q41" s="2"/>
    </row>
    <row r="42" spans="1:15" ht="25.5" customHeight="1">
      <c r="A42" s="57" t="s">
        <v>19</v>
      </c>
      <c r="B42" s="58"/>
      <c r="C42" s="58"/>
      <c r="D42" s="58"/>
      <c r="E42" s="58"/>
      <c r="F42" s="58"/>
      <c r="G42" s="58"/>
      <c r="H42" s="58"/>
      <c r="I42" s="23"/>
      <c r="J42" s="23"/>
      <c r="K42" s="23"/>
      <c r="L42" s="42">
        <f>ROUND(L41*1.2,2)</f>
        <v>827064.89</v>
      </c>
      <c r="M42" s="37"/>
      <c r="N42" s="37"/>
      <c r="O42" s="14" t="s">
        <v>31</v>
      </c>
    </row>
    <row r="43" spans="1:17" s="7" customFormat="1" ht="32.25" customHeight="1">
      <c r="A43" s="64" t="s">
        <v>1</v>
      </c>
      <c r="B43" s="64"/>
      <c r="C43" s="64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2"/>
      <c r="Q43" s="2"/>
    </row>
    <row r="44" spans="1:15" ht="15.75" customHeight="1">
      <c r="A44" s="51" t="s">
        <v>7</v>
      </c>
      <c r="B44" s="51"/>
      <c r="C44" s="51"/>
      <c r="D44" s="51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 customHeight="1">
      <c r="A45" s="51" t="s">
        <v>8</v>
      </c>
      <c r="B45" s="51"/>
      <c r="C45" s="51"/>
      <c r="D45" s="51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 customHeight="1">
      <c r="A46" s="51" t="s">
        <v>52</v>
      </c>
      <c r="B46" s="51"/>
      <c r="C46" s="51"/>
      <c r="D46" s="51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8" ht="60" customHeight="1">
      <c r="A47" s="51" t="s">
        <v>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R47" s="16"/>
    </row>
    <row r="48" spans="1:14" ht="28.5" customHeight="1">
      <c r="A48" s="63" t="s">
        <v>21</v>
      </c>
      <c r="B48" s="63"/>
      <c r="C48" s="63"/>
      <c r="D48" s="63"/>
      <c r="E48" s="63"/>
      <c r="F48" s="17"/>
      <c r="G48" s="18"/>
      <c r="H48" s="18"/>
      <c r="I48" s="3"/>
      <c r="J48" s="18" t="s">
        <v>22</v>
      </c>
      <c r="K48" s="19"/>
      <c r="L48" s="19"/>
      <c r="M48" s="19"/>
      <c r="N48" s="19"/>
    </row>
    <row r="49" spans="1:14" ht="28.5" customHeight="1">
      <c r="A49" s="61" t="s">
        <v>23</v>
      </c>
      <c r="B49" s="61" t="s">
        <v>24</v>
      </c>
      <c r="C49" s="61"/>
      <c r="D49" s="61"/>
      <c r="E49" s="61"/>
      <c r="F49" s="62" t="s">
        <v>25</v>
      </c>
      <c r="G49" s="62"/>
      <c r="H49" s="62"/>
      <c r="I49" s="3"/>
      <c r="J49" s="19"/>
      <c r="K49" s="19"/>
      <c r="L49" s="19"/>
      <c r="M49" s="19"/>
      <c r="N49" s="19"/>
    </row>
    <row r="50" spans="4:15" ht="15">
      <c r="D50" s="3"/>
      <c r="E50" s="6"/>
      <c r="F50" s="3"/>
      <c r="G50" s="3"/>
      <c r="H50" s="3"/>
      <c r="I50" s="3"/>
      <c r="J50" s="3"/>
      <c r="K50" s="3"/>
      <c r="L50" s="3"/>
      <c r="M50" s="3"/>
      <c r="N50" s="3"/>
      <c r="O50" s="7"/>
    </row>
  </sheetData>
  <sheetProtection/>
  <autoFilter ref="A7:O49"/>
  <mergeCells count="26">
    <mergeCell ref="O4:O6"/>
    <mergeCell ref="E5:E6"/>
    <mergeCell ref="M4:M6"/>
    <mergeCell ref="D5:D6"/>
    <mergeCell ref="A4:A6"/>
    <mergeCell ref="K4:K6"/>
    <mergeCell ref="A49:E49"/>
    <mergeCell ref="F49:H49"/>
    <mergeCell ref="F5:F6"/>
    <mergeCell ref="I5:I6"/>
    <mergeCell ref="G5:H5"/>
    <mergeCell ref="C5:C6"/>
    <mergeCell ref="A42:H42"/>
    <mergeCell ref="A48:E48"/>
    <mergeCell ref="A47:O47"/>
    <mergeCell ref="A43:C43"/>
    <mergeCell ref="A2:O2"/>
    <mergeCell ref="A1:O1"/>
    <mergeCell ref="A45:D45"/>
    <mergeCell ref="A46:D46"/>
    <mergeCell ref="A44:D44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4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2021-04-30T04:48:12Z</dcterms:modified>
  <cp:category/>
  <cp:version/>
  <cp:contentType/>
  <cp:contentStatus/>
</cp:coreProperties>
</file>