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'РНХн'!$A$7:$O$127</definedName>
    <definedName name="_xlnm.Print_Area" localSheetId="0">'РНХн'!$A$1:$O$127</definedName>
  </definedNames>
  <calcPr fullCalcOnLoad="1"/>
</workbook>
</file>

<file path=xl/sharedStrings.xml><?xml version="1.0" encoding="utf-8"?>
<sst xmlns="http://schemas.openxmlformats.org/spreadsheetml/2006/main" count="485" uniqueCount="107">
  <si>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</si>
  <si>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</si>
  <si>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</si>
  <si>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</si>
  <si>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</si>
  <si>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</si>
  <si>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</si>
  <si>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</si>
  <si>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</si>
  <si>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</si>
  <si>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</si>
  <si>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</si>
  <si>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</si>
  <si>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</si>
  <si>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</si>
  <si>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</si>
  <si>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</si>
  <si>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</si>
  <si>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</si>
  <si>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</si>
  <si>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</si>
  <si>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</si>
  <si>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</si>
  <si>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</si>
  <si>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</si>
  <si>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</si>
  <si>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</si>
  <si>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</si>
  <si>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</si>
  <si>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</si>
  <si>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</si>
  <si>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</si>
  <si>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ЦентрСклад 91CИЗ</t>
  </si>
  <si>
    <t>ШТ</t>
  </si>
  <si>
    <t>1075614</t>
  </si>
  <si>
    <t>1075630</t>
  </si>
  <si>
    <t>Костюм тип А М001-03, 88-92/194-200</t>
  </si>
  <si>
    <t>Костюм тип А М001-03, 104-108/158-164</t>
  </si>
  <si>
    <t>Костюм тип А М001-03, 112-116/158-164</t>
  </si>
  <si>
    <t>Костюм тип А М001-03, 120-124/182-188</t>
  </si>
  <si>
    <t>Костюм тип А М001-03, 120-124/194-200</t>
  </si>
  <si>
    <t>Костюм тип Б М004-03, 88-92/158-164</t>
  </si>
  <si>
    <t>Костюм тип Б М004-03, 88-92/170-176</t>
  </si>
  <si>
    <t>Костюм тип Б М004-03, 96-100/158-164</t>
  </si>
  <si>
    <t>Костюм тип Б М004-03, 96-100/170-176</t>
  </si>
  <si>
    <t>Костюм тип Б М004-03, 96-100/182-188</t>
  </si>
  <si>
    <t>Костюм тип Б М004-03, 104-108/158-164</t>
  </si>
  <si>
    <t>Костюм тип Б М004-03, 104-108/170-176</t>
  </si>
  <si>
    <t>Костюм тип Б М004-03, 104-108/194-200</t>
  </si>
  <si>
    <t>Костюм тип Б М004-03, 112-116/182-188</t>
  </si>
  <si>
    <t>Костюм тип Б М004-03, 120-124/158-164</t>
  </si>
  <si>
    <t>Костюм тип Б М004-03, 120-124/170-176</t>
  </si>
  <si>
    <t>Костюм тип Б М004-03, 120-124/182-188</t>
  </si>
  <si>
    <t>Костюм тип А М009-03, 88-92/170-176</t>
  </si>
  <si>
    <t>Костюм тип А М009-03, 88-92/182-188</t>
  </si>
  <si>
    <t>Костюм тип А М009-03, 96-100/182-188</t>
  </si>
  <si>
    <t>Костюм тип А М009-03, 104-108/158-164</t>
  </si>
  <si>
    <t>Костюм тип А М009-03, 112-116/158-164</t>
  </si>
  <si>
    <t>Костюм тип А М009-03, 112-116/170-176</t>
  </si>
  <si>
    <t>Костюм тип А М009-03, 112-116/182-188</t>
  </si>
  <si>
    <t>Костюм тип А М009-03, 120-124/158-164</t>
  </si>
  <si>
    <t>Костюм тип А М009-03, 120-124/170-176</t>
  </si>
  <si>
    <t>Костюм тип А М009-03, 120-124/182-188</t>
  </si>
  <si>
    <t>Костюм тип А М001-03, 128-132/182-188</t>
  </si>
  <si>
    <t>Костюм тип А М001-03, 136-140/182-188</t>
  </si>
  <si>
    <t>Костюм зим типА М002-03, 128-132/170-176</t>
  </si>
  <si>
    <t>Костюм тип А М001-03, 144-148/182-188</t>
  </si>
  <si>
    <t>Костюм тип А М001-03, 128-132/158-164</t>
  </si>
  <si>
    <t>Костюм тип А М009-03, 128-132/170-176</t>
  </si>
  <si>
    <t>Костюм тип А М009-03, 128-132/158-164</t>
  </si>
  <si>
    <t>1469962</t>
  </si>
  <si>
    <t>Костюм тип А М009-03, 136-140/170-176</t>
  </si>
  <si>
    <t>Костюм тип А М001-03, 136-140/170-176</t>
  </si>
  <si>
    <t>1535876</t>
  </si>
  <si>
    <t>Костюм тип А М001-03, 144-148/170-176</t>
  </si>
  <si>
    <t>Костюм тип А М009-03, 136-140/158-164</t>
  </si>
  <si>
    <t>Костюм тип А М009-03, 144-148/158-164</t>
  </si>
  <si>
    <t>Костюм тип А М001-03, р. 144-148/194-200</t>
  </si>
  <si>
    <t>1757921</t>
  </si>
  <si>
    <t>1757980</t>
  </si>
  <si>
    <t>Костюм тип А М009-03 ИТР 120-124/158-164</t>
  </si>
  <si>
    <t>Костюм тип А М009-03 ИТР 120-124/170-176</t>
  </si>
  <si>
    <t>Костюм тип А М009-03 ИТР 128-132/158-164</t>
  </si>
  <si>
    <t>Костюм тип А М009-03 ИТР 128-132/170-176</t>
  </si>
  <si>
    <t>Костюм тип А М009-03, 144-148/170-176</t>
  </si>
  <si>
    <t>Костюм тип Б М009-03 ИТР 136-140/170-176</t>
  </si>
  <si>
    <t>Костюм тип В М005-03, То 112-116/182-188</t>
  </si>
  <si>
    <t>Костюм тип А М009-03 ТО, 112-116/182-188</t>
  </si>
  <si>
    <t>Костюм тип А М009-03 ТО, 120-124/158-164</t>
  </si>
  <si>
    <t>Костюм тип А М009-03 ТО, 120-124/170-176</t>
  </si>
  <si>
    <t>Костюм тип А М009-03 ТО, 120-124/182-188</t>
  </si>
  <si>
    <t>Костюм тип В М005-03, То 112-116/158-164</t>
  </si>
  <si>
    <t>Костюм тип В М005-03, То 120-124/158-164</t>
  </si>
  <si>
    <t>Костюм тип В М005-03, То 128-132/158-164</t>
  </si>
  <si>
    <t>Костюм тип В М005-03, То 136-140/158-164</t>
  </si>
  <si>
    <t>Костюм тип А М009-03 ТО, 128-132/182-188</t>
  </si>
  <si>
    <t>Костюм тип А М009-03 ТО, 128-132/158-164</t>
  </si>
  <si>
    <t>Костюм тип А М009-03 ТО, 128-132/170-176</t>
  </si>
  <si>
    <t>Костюм тип А М009-03 ТО, 136-140/158-164</t>
  </si>
  <si>
    <t>Костюм тип А М009-03 ТО, 136-140/170-176</t>
  </si>
  <si>
    <t>Костюм тип А М009-03 ТО, 136-140/182-188</t>
  </si>
  <si>
    <t>Костюм тип А М009-03 ТО, 112-116/170-176</t>
  </si>
  <si>
    <t>Костюм тип А М009-03 ТО, 112-116/158-164</t>
  </si>
  <si>
    <t>Костюм тип А М009-03 ТО, 104-108/182-188</t>
  </si>
  <si>
    <t>Костюм тип А М001-03, 136-140/158-164</t>
  </si>
  <si>
    <t>Лот № 2021/03-36 - Неогнейстокая спецодежда</t>
  </si>
  <si>
    <t>3. Лот делимый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</si>
</sst>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BreakPreview" zoomScale="85" zoomScaleSheetLayoutView="85" workbookViewId="0" topLeftCell="A110">
      <selection activeCell="H122" sqref="H122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105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1075614</v>
      </c>
      <c r="C8" s="30" t="s">
        <v>34</v>
      </c>
      <c r="D8" s="31" t="s">
        <v>36</v>
      </c>
      <c r="E8" s="28" t="s">
        <v>33</v>
      </c>
      <c r="F8" s="48">
        <v>1</v>
      </c>
      <c r="G8" s="38" t="s">
        <v>26</v>
      </c>
      <c r="H8" s="32" t="s">
        <v>32</v>
      </c>
      <c r="I8" s="26"/>
      <c r="J8" s="27"/>
      <c r="K8" s="40">
        <v>3518.3700000000003</v>
      </c>
      <c r="L8" s="40">
        <f>ROUND(K8*F8,2)</f>
        <v>3518.37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1075619</v>
      </c>
      <c r="C9" s="30">
        <v>1075619</v>
      </c>
      <c r="D9" s="31" t="s">
        <v>37</v>
      </c>
      <c r="E9" s="28" t="s">
        <v>33</v>
      </c>
      <c r="F9" s="48">
        <v>61</v>
      </c>
      <c r="G9" s="38" t="s">
        <v>26</v>
      </c>
      <c r="H9" s="32" t="s">
        <v>32</v>
      </c>
      <c r="I9" s="26"/>
      <c r="J9" s="27"/>
      <c r="K9" s="40">
        <v>3598.91</v>
      </c>
      <c r="L9" s="40">
        <f aca="true" t="shared" si="0" ref="L9:L72">ROUND(K9*F9,2)</f>
        <v>219533.51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1075623</v>
      </c>
      <c r="C10" s="30">
        <v>1075623</v>
      </c>
      <c r="D10" s="31" t="s">
        <v>38</v>
      </c>
      <c r="E10" s="28" t="s">
        <v>33</v>
      </c>
      <c r="F10" s="48">
        <v>50</v>
      </c>
      <c r="G10" s="38" t="s">
        <v>26</v>
      </c>
      <c r="H10" s="32" t="s">
        <v>32</v>
      </c>
      <c r="I10" s="26"/>
      <c r="J10" s="27"/>
      <c r="K10" s="40">
        <v>3867.3599999999997</v>
      </c>
      <c r="L10" s="40">
        <f t="shared" si="0"/>
        <v>193368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1075629</v>
      </c>
      <c r="C11" s="30">
        <v>1075629</v>
      </c>
      <c r="D11" s="31" t="s">
        <v>39</v>
      </c>
      <c r="E11" s="28" t="s">
        <v>33</v>
      </c>
      <c r="F11" s="48">
        <v>30</v>
      </c>
      <c r="G11" s="38" t="s">
        <v>26</v>
      </c>
      <c r="H11" s="32" t="s">
        <v>32</v>
      </c>
      <c r="I11" s="26"/>
      <c r="J11" s="27"/>
      <c r="K11" s="40">
        <v>3867.3599999999997</v>
      </c>
      <c r="L11" s="40">
        <f t="shared" si="0"/>
        <v>116020.8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1075630</v>
      </c>
      <c r="C12" s="30" t="s">
        <v>35</v>
      </c>
      <c r="D12" s="31" t="s">
        <v>40</v>
      </c>
      <c r="E12" s="28" t="s">
        <v>33</v>
      </c>
      <c r="F12" s="48">
        <v>1</v>
      </c>
      <c r="G12" s="38" t="s">
        <v>26</v>
      </c>
      <c r="H12" s="32" t="s">
        <v>32</v>
      </c>
      <c r="I12" s="26"/>
      <c r="J12" s="27"/>
      <c r="K12" s="40">
        <v>3518.3700000000003</v>
      </c>
      <c r="L12" s="40">
        <f t="shared" si="0"/>
        <v>3518.37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1075651</v>
      </c>
      <c r="C13" s="30">
        <v>1075651</v>
      </c>
      <c r="D13" s="31" t="s">
        <v>41</v>
      </c>
      <c r="E13" s="28" t="s">
        <v>33</v>
      </c>
      <c r="F13" s="48">
        <v>2</v>
      </c>
      <c r="G13" s="38" t="s">
        <v>26</v>
      </c>
      <c r="H13" s="32" t="s">
        <v>32</v>
      </c>
      <c r="I13" s="26"/>
      <c r="J13" s="27"/>
      <c r="K13" s="40">
        <v>6669.31</v>
      </c>
      <c r="L13" s="40">
        <f t="shared" si="0"/>
        <v>13338.62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1075651</v>
      </c>
      <c r="C14" s="30">
        <v>1075651</v>
      </c>
      <c r="D14" s="31" t="s">
        <v>41</v>
      </c>
      <c r="E14" s="28" t="s">
        <v>33</v>
      </c>
      <c r="F14" s="48">
        <v>7</v>
      </c>
      <c r="G14" s="38" t="s">
        <v>26</v>
      </c>
      <c r="H14" s="32" t="s">
        <v>32</v>
      </c>
      <c r="I14" s="26"/>
      <c r="J14" s="27"/>
      <c r="K14" s="40">
        <v>8027.5</v>
      </c>
      <c r="L14" s="40">
        <f t="shared" si="0"/>
        <v>56192.5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1075652</v>
      </c>
      <c r="C15" s="30">
        <v>1075652</v>
      </c>
      <c r="D15" s="31" t="s">
        <v>42</v>
      </c>
      <c r="E15" s="28" t="s">
        <v>33</v>
      </c>
      <c r="F15" s="48">
        <v>2</v>
      </c>
      <c r="G15" s="38" t="s">
        <v>26</v>
      </c>
      <c r="H15" s="32" t="s">
        <v>32</v>
      </c>
      <c r="I15" s="26"/>
      <c r="J15" s="27"/>
      <c r="K15" s="40">
        <v>7317.950000000001</v>
      </c>
      <c r="L15" s="40">
        <f t="shared" si="0"/>
        <v>14635.9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1075652</v>
      </c>
      <c r="C16" s="30">
        <v>1075652</v>
      </c>
      <c r="D16" s="31" t="s">
        <v>42</v>
      </c>
      <c r="E16" s="28" t="s">
        <v>33</v>
      </c>
      <c r="F16" s="48">
        <v>2</v>
      </c>
      <c r="G16" s="38" t="s">
        <v>26</v>
      </c>
      <c r="H16" s="32" t="s">
        <v>32</v>
      </c>
      <c r="I16" s="26"/>
      <c r="J16" s="27"/>
      <c r="K16" s="40">
        <v>6669.31</v>
      </c>
      <c r="L16" s="40">
        <f t="shared" si="0"/>
        <v>13338.62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1075652</v>
      </c>
      <c r="C17" s="30">
        <v>1075652</v>
      </c>
      <c r="D17" s="31" t="s">
        <v>42</v>
      </c>
      <c r="E17" s="28" t="s">
        <v>33</v>
      </c>
      <c r="F17" s="48">
        <v>1</v>
      </c>
      <c r="G17" s="38" t="s">
        <v>26</v>
      </c>
      <c r="H17" s="32" t="s">
        <v>32</v>
      </c>
      <c r="I17" s="26"/>
      <c r="J17" s="27"/>
      <c r="K17" s="40">
        <v>8027.5</v>
      </c>
      <c r="L17" s="40">
        <f t="shared" si="0"/>
        <v>8027.5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1075655</v>
      </c>
      <c r="C18" s="30">
        <v>1075655</v>
      </c>
      <c r="D18" s="31" t="s">
        <v>43</v>
      </c>
      <c r="E18" s="28" t="s">
        <v>33</v>
      </c>
      <c r="F18" s="48">
        <v>4</v>
      </c>
      <c r="G18" s="38" t="s">
        <v>26</v>
      </c>
      <c r="H18" s="32" t="s">
        <v>32</v>
      </c>
      <c r="I18" s="26"/>
      <c r="J18" s="27"/>
      <c r="K18" s="40">
        <v>7317.950000000001</v>
      </c>
      <c r="L18" s="40">
        <f t="shared" si="0"/>
        <v>29271.8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1075656</v>
      </c>
      <c r="C19" s="30">
        <v>1075656</v>
      </c>
      <c r="D19" s="31" t="s">
        <v>44</v>
      </c>
      <c r="E19" s="28" t="s">
        <v>33</v>
      </c>
      <c r="F19" s="48">
        <v>11</v>
      </c>
      <c r="G19" s="38" t="s">
        <v>26</v>
      </c>
      <c r="H19" s="32" t="s">
        <v>32</v>
      </c>
      <c r="I19" s="26"/>
      <c r="J19" s="27"/>
      <c r="K19" s="40">
        <v>7317.950000000001</v>
      </c>
      <c r="L19" s="40">
        <f t="shared" si="0"/>
        <v>80497.45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1075656</v>
      </c>
      <c r="C20" s="30">
        <v>1075656</v>
      </c>
      <c r="D20" s="31" t="s">
        <v>44</v>
      </c>
      <c r="E20" s="28" t="s">
        <v>33</v>
      </c>
      <c r="F20" s="48">
        <v>2</v>
      </c>
      <c r="G20" s="38" t="s">
        <v>26</v>
      </c>
      <c r="H20" s="32" t="s">
        <v>32</v>
      </c>
      <c r="I20" s="26"/>
      <c r="J20" s="27"/>
      <c r="K20" s="40">
        <v>6669.31</v>
      </c>
      <c r="L20" s="40">
        <f t="shared" si="0"/>
        <v>13338.62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1075657</v>
      </c>
      <c r="C21" s="30">
        <v>1075657</v>
      </c>
      <c r="D21" s="31" t="s">
        <v>45</v>
      </c>
      <c r="E21" s="28" t="s">
        <v>33</v>
      </c>
      <c r="F21" s="48">
        <v>3</v>
      </c>
      <c r="G21" s="38" t="s">
        <v>26</v>
      </c>
      <c r="H21" s="32" t="s">
        <v>32</v>
      </c>
      <c r="I21" s="26"/>
      <c r="J21" s="27"/>
      <c r="K21" s="40">
        <v>6669.31</v>
      </c>
      <c r="L21" s="40">
        <f t="shared" si="0"/>
        <v>20007.93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1075659</v>
      </c>
      <c r="C22" s="30">
        <v>1075659</v>
      </c>
      <c r="D22" s="31" t="s">
        <v>46</v>
      </c>
      <c r="E22" s="28" t="s">
        <v>33</v>
      </c>
      <c r="F22" s="48">
        <v>6</v>
      </c>
      <c r="G22" s="38" t="s">
        <v>26</v>
      </c>
      <c r="H22" s="32" t="s">
        <v>32</v>
      </c>
      <c r="I22" s="26"/>
      <c r="J22" s="27"/>
      <c r="K22" s="40">
        <v>4413.49</v>
      </c>
      <c r="L22" s="40">
        <f t="shared" si="0"/>
        <v>26480.94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1075659</v>
      </c>
      <c r="C23" s="30">
        <v>1075659</v>
      </c>
      <c r="D23" s="31" t="s">
        <v>46</v>
      </c>
      <c r="E23" s="28" t="s">
        <v>33</v>
      </c>
      <c r="F23" s="48">
        <v>5</v>
      </c>
      <c r="G23" s="38" t="s">
        <v>26</v>
      </c>
      <c r="H23" s="32" t="s">
        <v>32</v>
      </c>
      <c r="I23" s="26"/>
      <c r="J23" s="27"/>
      <c r="K23" s="40">
        <v>8027.5</v>
      </c>
      <c r="L23" s="40">
        <f t="shared" si="0"/>
        <v>40137.5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1075659</v>
      </c>
      <c r="C24" s="30">
        <v>1075659</v>
      </c>
      <c r="D24" s="31" t="s">
        <v>46</v>
      </c>
      <c r="E24" s="28" t="s">
        <v>33</v>
      </c>
      <c r="F24" s="48">
        <v>3</v>
      </c>
      <c r="G24" s="38" t="s">
        <v>26</v>
      </c>
      <c r="H24" s="32" t="s">
        <v>32</v>
      </c>
      <c r="I24" s="26"/>
      <c r="J24" s="27"/>
      <c r="K24" s="40">
        <v>6669.31</v>
      </c>
      <c r="L24" s="40">
        <f t="shared" si="0"/>
        <v>20007.93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1075660</v>
      </c>
      <c r="C25" s="30">
        <v>1075660</v>
      </c>
      <c r="D25" s="31" t="s">
        <v>47</v>
      </c>
      <c r="E25" s="28" t="s">
        <v>33</v>
      </c>
      <c r="F25" s="48">
        <v>15</v>
      </c>
      <c r="G25" s="38" t="s">
        <v>26</v>
      </c>
      <c r="H25" s="32" t="s">
        <v>32</v>
      </c>
      <c r="I25" s="26"/>
      <c r="J25" s="27"/>
      <c r="K25" s="40">
        <v>8027.5</v>
      </c>
      <c r="L25" s="40">
        <f t="shared" si="0"/>
        <v>120412.5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1075662</v>
      </c>
      <c r="C26" s="30">
        <v>1075662</v>
      </c>
      <c r="D26" s="31" t="s">
        <v>48</v>
      </c>
      <c r="E26" s="28" t="s">
        <v>33</v>
      </c>
      <c r="F26" s="48">
        <v>1</v>
      </c>
      <c r="G26" s="38" t="s">
        <v>26</v>
      </c>
      <c r="H26" s="32" t="s">
        <v>32</v>
      </c>
      <c r="I26" s="26"/>
      <c r="J26" s="27"/>
      <c r="K26" s="40">
        <v>7317.950000000001</v>
      </c>
      <c r="L26" s="40">
        <f t="shared" si="0"/>
        <v>7317.95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1075665</v>
      </c>
      <c r="C27" s="30">
        <v>1075665</v>
      </c>
      <c r="D27" s="31" t="s">
        <v>49</v>
      </c>
      <c r="E27" s="28" t="s">
        <v>33</v>
      </c>
      <c r="F27" s="48">
        <v>3</v>
      </c>
      <c r="G27" s="38" t="s">
        <v>26</v>
      </c>
      <c r="H27" s="32" t="s">
        <v>32</v>
      </c>
      <c r="I27" s="26"/>
      <c r="J27" s="27"/>
      <c r="K27" s="40">
        <v>4413.49</v>
      </c>
      <c r="L27" s="40">
        <f t="shared" si="0"/>
        <v>13240.47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1075667</v>
      </c>
      <c r="C28" s="30">
        <v>1075667</v>
      </c>
      <c r="D28" s="31" t="s">
        <v>50</v>
      </c>
      <c r="E28" s="28" t="s">
        <v>33</v>
      </c>
      <c r="F28" s="48">
        <v>2</v>
      </c>
      <c r="G28" s="38" t="s">
        <v>26</v>
      </c>
      <c r="H28" s="32" t="s">
        <v>32</v>
      </c>
      <c r="I28" s="26"/>
      <c r="J28" s="27"/>
      <c r="K28" s="40">
        <v>6669.31</v>
      </c>
      <c r="L28" s="40">
        <f t="shared" si="0"/>
        <v>13338.62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1075667</v>
      </c>
      <c r="C29" s="30">
        <v>1075667</v>
      </c>
      <c r="D29" s="31" t="s">
        <v>50</v>
      </c>
      <c r="E29" s="28" t="s">
        <v>33</v>
      </c>
      <c r="F29" s="48">
        <v>3</v>
      </c>
      <c r="G29" s="38" t="s">
        <v>26</v>
      </c>
      <c r="H29" s="32" t="s">
        <v>32</v>
      </c>
      <c r="I29" s="26"/>
      <c r="J29" s="27"/>
      <c r="K29" s="40">
        <v>8027.5</v>
      </c>
      <c r="L29" s="40">
        <f t="shared" si="0"/>
        <v>24082.5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1075668</v>
      </c>
      <c r="C30" s="30">
        <v>1075668</v>
      </c>
      <c r="D30" s="31" t="s">
        <v>51</v>
      </c>
      <c r="E30" s="28" t="s">
        <v>33</v>
      </c>
      <c r="F30" s="48">
        <v>2</v>
      </c>
      <c r="G30" s="38" t="s">
        <v>26</v>
      </c>
      <c r="H30" s="32" t="s">
        <v>32</v>
      </c>
      <c r="I30" s="26"/>
      <c r="J30" s="27"/>
      <c r="K30" s="40">
        <v>6669.31</v>
      </c>
      <c r="L30" s="40">
        <f t="shared" si="0"/>
        <v>13338.62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1075668</v>
      </c>
      <c r="C31" s="30">
        <v>1075668</v>
      </c>
      <c r="D31" s="31" t="s">
        <v>51</v>
      </c>
      <c r="E31" s="28" t="s">
        <v>33</v>
      </c>
      <c r="F31" s="48">
        <v>1</v>
      </c>
      <c r="G31" s="38" t="s">
        <v>26</v>
      </c>
      <c r="H31" s="32" t="s">
        <v>32</v>
      </c>
      <c r="I31" s="26"/>
      <c r="J31" s="27"/>
      <c r="K31" s="40">
        <v>8027.5</v>
      </c>
      <c r="L31" s="40">
        <f t="shared" si="0"/>
        <v>8027.5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1075668</v>
      </c>
      <c r="C32" s="30">
        <v>1075668</v>
      </c>
      <c r="D32" s="31" t="s">
        <v>51</v>
      </c>
      <c r="E32" s="28" t="s">
        <v>33</v>
      </c>
      <c r="F32" s="48">
        <v>5</v>
      </c>
      <c r="G32" s="38" t="s">
        <v>26</v>
      </c>
      <c r="H32" s="32" t="s">
        <v>32</v>
      </c>
      <c r="I32" s="26"/>
      <c r="J32" s="27"/>
      <c r="K32" s="40">
        <v>8027.5</v>
      </c>
      <c r="L32" s="40">
        <f t="shared" si="0"/>
        <v>40137.5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1075669</v>
      </c>
      <c r="C33" s="30">
        <v>1075669</v>
      </c>
      <c r="D33" s="31" t="s">
        <v>52</v>
      </c>
      <c r="E33" s="28" t="s">
        <v>33</v>
      </c>
      <c r="F33" s="48">
        <v>1</v>
      </c>
      <c r="G33" s="38" t="s">
        <v>26</v>
      </c>
      <c r="H33" s="32" t="s">
        <v>32</v>
      </c>
      <c r="I33" s="26"/>
      <c r="J33" s="27"/>
      <c r="K33" s="40">
        <v>7317.950000000001</v>
      </c>
      <c r="L33" s="40">
        <f t="shared" si="0"/>
        <v>7317.95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1075669</v>
      </c>
      <c r="C34" s="30">
        <v>1075669</v>
      </c>
      <c r="D34" s="31" t="s">
        <v>52</v>
      </c>
      <c r="E34" s="28" t="s">
        <v>33</v>
      </c>
      <c r="F34" s="48">
        <v>1</v>
      </c>
      <c r="G34" s="38" t="s">
        <v>26</v>
      </c>
      <c r="H34" s="32" t="s">
        <v>32</v>
      </c>
      <c r="I34" s="26"/>
      <c r="J34" s="27"/>
      <c r="K34" s="40">
        <v>7317.950000000001</v>
      </c>
      <c r="L34" s="40">
        <f t="shared" si="0"/>
        <v>7317.95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1075669</v>
      </c>
      <c r="C35" s="30">
        <v>1075669</v>
      </c>
      <c r="D35" s="31" t="s">
        <v>52</v>
      </c>
      <c r="E35" s="28" t="s">
        <v>33</v>
      </c>
      <c r="F35" s="48">
        <v>1</v>
      </c>
      <c r="G35" s="38" t="s">
        <v>26</v>
      </c>
      <c r="H35" s="32" t="s">
        <v>32</v>
      </c>
      <c r="I35" s="26"/>
      <c r="J35" s="27"/>
      <c r="K35" s="40">
        <v>4276.75</v>
      </c>
      <c r="L35" s="40">
        <f t="shared" si="0"/>
        <v>4276.75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1077918</v>
      </c>
      <c r="C36" s="30">
        <v>1077918</v>
      </c>
      <c r="D36" s="31" t="s">
        <v>53</v>
      </c>
      <c r="E36" s="28" t="s">
        <v>33</v>
      </c>
      <c r="F36" s="48">
        <v>14</v>
      </c>
      <c r="G36" s="38" t="s">
        <v>26</v>
      </c>
      <c r="H36" s="32" t="s">
        <v>32</v>
      </c>
      <c r="I36" s="26"/>
      <c r="J36" s="27"/>
      <c r="K36" s="40">
        <v>3838.0000000000005</v>
      </c>
      <c r="L36" s="40">
        <f t="shared" si="0"/>
        <v>53732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1077918</v>
      </c>
      <c r="C37" s="30">
        <v>1077918</v>
      </c>
      <c r="D37" s="31" t="s">
        <v>53</v>
      </c>
      <c r="E37" s="28" t="s">
        <v>33</v>
      </c>
      <c r="F37" s="48">
        <v>10</v>
      </c>
      <c r="G37" s="38" t="s">
        <v>26</v>
      </c>
      <c r="H37" s="32" t="s">
        <v>32</v>
      </c>
      <c r="I37" s="26"/>
      <c r="J37" s="27"/>
      <c r="K37" s="40">
        <v>3518.3700000000003</v>
      </c>
      <c r="L37" s="40">
        <f t="shared" si="0"/>
        <v>35183.7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1077918</v>
      </c>
      <c r="C38" s="30">
        <v>1077918</v>
      </c>
      <c r="D38" s="31" t="s">
        <v>53</v>
      </c>
      <c r="E38" s="28" t="s">
        <v>33</v>
      </c>
      <c r="F38" s="48">
        <v>3</v>
      </c>
      <c r="G38" s="38" t="s">
        <v>26</v>
      </c>
      <c r="H38" s="32" t="s">
        <v>32</v>
      </c>
      <c r="I38" s="26"/>
      <c r="J38" s="27"/>
      <c r="K38" s="40">
        <v>4468.860000000001</v>
      </c>
      <c r="L38" s="40">
        <f t="shared" si="0"/>
        <v>13406.58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1077918</v>
      </c>
      <c r="C39" s="30">
        <v>1077918</v>
      </c>
      <c r="D39" s="31" t="s">
        <v>53</v>
      </c>
      <c r="E39" s="28" t="s">
        <v>33</v>
      </c>
      <c r="F39" s="48">
        <v>2</v>
      </c>
      <c r="G39" s="38" t="s">
        <v>26</v>
      </c>
      <c r="H39" s="32" t="s">
        <v>32</v>
      </c>
      <c r="I39" s="26"/>
      <c r="J39" s="27"/>
      <c r="K39" s="40">
        <v>3518.3700000000003</v>
      </c>
      <c r="L39" s="40">
        <f t="shared" si="0"/>
        <v>7036.74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1077919</v>
      </c>
      <c r="C40" s="30">
        <v>1077919</v>
      </c>
      <c r="D40" s="31" t="s">
        <v>54</v>
      </c>
      <c r="E40" s="28" t="s">
        <v>33</v>
      </c>
      <c r="F40" s="48">
        <v>8</v>
      </c>
      <c r="G40" s="38" t="s">
        <v>26</v>
      </c>
      <c r="H40" s="32" t="s">
        <v>32</v>
      </c>
      <c r="I40" s="26"/>
      <c r="J40" s="27"/>
      <c r="K40" s="40">
        <v>4468.860000000001</v>
      </c>
      <c r="L40" s="40">
        <f t="shared" si="0"/>
        <v>35750.88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1077919</v>
      </c>
      <c r="C41" s="30">
        <v>1077919</v>
      </c>
      <c r="D41" s="31" t="s">
        <v>54</v>
      </c>
      <c r="E41" s="28" t="s">
        <v>33</v>
      </c>
      <c r="F41" s="48">
        <v>6</v>
      </c>
      <c r="G41" s="38" t="s">
        <v>26</v>
      </c>
      <c r="H41" s="32" t="s">
        <v>32</v>
      </c>
      <c r="I41" s="26"/>
      <c r="J41" s="27"/>
      <c r="K41" s="40">
        <v>3838.0000000000005</v>
      </c>
      <c r="L41" s="40">
        <f t="shared" si="0"/>
        <v>23028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1077919</v>
      </c>
      <c r="C42" s="30">
        <v>1077919</v>
      </c>
      <c r="D42" s="31" t="s">
        <v>54</v>
      </c>
      <c r="E42" s="28" t="s">
        <v>33</v>
      </c>
      <c r="F42" s="48">
        <v>10</v>
      </c>
      <c r="G42" s="38" t="s">
        <v>26</v>
      </c>
      <c r="H42" s="32" t="s">
        <v>32</v>
      </c>
      <c r="I42" s="26"/>
      <c r="J42" s="27"/>
      <c r="K42" s="40">
        <v>3518.3700000000003</v>
      </c>
      <c r="L42" s="40">
        <f t="shared" si="0"/>
        <v>35183.7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1077919</v>
      </c>
      <c r="C43" s="30">
        <v>1077919</v>
      </c>
      <c r="D43" s="31" t="s">
        <v>54</v>
      </c>
      <c r="E43" s="28" t="s">
        <v>33</v>
      </c>
      <c r="F43" s="48">
        <v>6</v>
      </c>
      <c r="G43" s="38" t="s">
        <v>26</v>
      </c>
      <c r="H43" s="32" t="s">
        <v>32</v>
      </c>
      <c r="I43" s="26"/>
      <c r="J43" s="27"/>
      <c r="K43" s="40">
        <v>3518.3700000000003</v>
      </c>
      <c r="L43" s="40">
        <f t="shared" si="0"/>
        <v>21110.22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1077919</v>
      </c>
      <c r="C44" s="30">
        <v>1077919</v>
      </c>
      <c r="D44" s="31" t="s">
        <v>54</v>
      </c>
      <c r="E44" s="28" t="s">
        <v>33</v>
      </c>
      <c r="F44" s="48">
        <v>1</v>
      </c>
      <c r="G44" s="38" t="s">
        <v>26</v>
      </c>
      <c r="H44" s="32" t="s">
        <v>32</v>
      </c>
      <c r="I44" s="26"/>
      <c r="J44" s="27"/>
      <c r="K44" s="40">
        <v>3518.3700000000003</v>
      </c>
      <c r="L44" s="40">
        <f t="shared" si="0"/>
        <v>3518.37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1077923</v>
      </c>
      <c r="C45" s="30">
        <v>1077923</v>
      </c>
      <c r="D45" s="31" t="s">
        <v>55</v>
      </c>
      <c r="E45" s="28" t="s">
        <v>33</v>
      </c>
      <c r="F45" s="48">
        <v>7</v>
      </c>
      <c r="G45" s="38" t="s">
        <v>26</v>
      </c>
      <c r="H45" s="32" t="s">
        <v>32</v>
      </c>
      <c r="I45" s="26"/>
      <c r="J45" s="27"/>
      <c r="K45" s="40">
        <v>4468.860000000001</v>
      </c>
      <c r="L45" s="40">
        <f t="shared" si="0"/>
        <v>31282.02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1077923</v>
      </c>
      <c r="C46" s="30">
        <v>1077923</v>
      </c>
      <c r="D46" s="31" t="s">
        <v>55</v>
      </c>
      <c r="E46" s="28" t="s">
        <v>33</v>
      </c>
      <c r="F46" s="48">
        <v>13</v>
      </c>
      <c r="G46" s="38" t="s">
        <v>26</v>
      </c>
      <c r="H46" s="32" t="s">
        <v>32</v>
      </c>
      <c r="I46" s="26"/>
      <c r="J46" s="27"/>
      <c r="K46" s="40">
        <v>3518.3700000000003</v>
      </c>
      <c r="L46" s="40">
        <f t="shared" si="0"/>
        <v>45738.81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1077925</v>
      </c>
      <c r="C47" s="30">
        <v>1077925</v>
      </c>
      <c r="D47" s="31" t="s">
        <v>56</v>
      </c>
      <c r="E47" s="28" t="s">
        <v>33</v>
      </c>
      <c r="F47" s="48">
        <v>14</v>
      </c>
      <c r="G47" s="38" t="s">
        <v>26</v>
      </c>
      <c r="H47" s="32" t="s">
        <v>32</v>
      </c>
      <c r="I47" s="26"/>
      <c r="J47" s="27"/>
      <c r="K47" s="40">
        <v>3518.3700000000003</v>
      </c>
      <c r="L47" s="40">
        <f t="shared" si="0"/>
        <v>49257.18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1077929</v>
      </c>
      <c r="C48" s="30">
        <v>1077929</v>
      </c>
      <c r="D48" s="31" t="s">
        <v>57</v>
      </c>
      <c r="E48" s="28" t="s">
        <v>33</v>
      </c>
      <c r="F48" s="48">
        <v>42</v>
      </c>
      <c r="G48" s="38" t="s">
        <v>26</v>
      </c>
      <c r="H48" s="32" t="s">
        <v>32</v>
      </c>
      <c r="I48" s="26"/>
      <c r="J48" s="27"/>
      <c r="K48" s="40">
        <v>3838.0000000000005</v>
      </c>
      <c r="L48" s="40">
        <f t="shared" si="0"/>
        <v>161196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1077930</v>
      </c>
      <c r="C49" s="30">
        <v>1077930</v>
      </c>
      <c r="D49" s="31" t="s">
        <v>58</v>
      </c>
      <c r="E49" s="28" t="s">
        <v>33</v>
      </c>
      <c r="F49" s="48">
        <v>56</v>
      </c>
      <c r="G49" s="38" t="s">
        <v>26</v>
      </c>
      <c r="H49" s="32" t="s">
        <v>32</v>
      </c>
      <c r="I49" s="26"/>
      <c r="J49" s="27"/>
      <c r="K49" s="40">
        <v>3838.0000000000005</v>
      </c>
      <c r="L49" s="40">
        <f t="shared" si="0"/>
        <v>214928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1077931</v>
      </c>
      <c r="C50" s="30">
        <v>1077931</v>
      </c>
      <c r="D50" s="31" t="s">
        <v>59</v>
      </c>
      <c r="E50" s="28" t="s">
        <v>33</v>
      </c>
      <c r="F50" s="48">
        <v>9</v>
      </c>
      <c r="G50" s="38" t="s">
        <v>26</v>
      </c>
      <c r="H50" s="32" t="s">
        <v>32</v>
      </c>
      <c r="I50" s="26"/>
      <c r="J50" s="27"/>
      <c r="K50" s="40">
        <v>4468.860000000001</v>
      </c>
      <c r="L50" s="40">
        <f t="shared" si="0"/>
        <v>40219.74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1077933</v>
      </c>
      <c r="C51" s="30">
        <v>1077933</v>
      </c>
      <c r="D51" s="31" t="s">
        <v>60</v>
      </c>
      <c r="E51" s="28" t="s">
        <v>33</v>
      </c>
      <c r="F51" s="48">
        <v>30</v>
      </c>
      <c r="G51" s="38" t="s">
        <v>26</v>
      </c>
      <c r="H51" s="32" t="s">
        <v>32</v>
      </c>
      <c r="I51" s="26"/>
      <c r="J51" s="27"/>
      <c r="K51" s="40">
        <v>3518.3700000000003</v>
      </c>
      <c r="L51" s="40">
        <f t="shared" si="0"/>
        <v>105551.1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1077933</v>
      </c>
      <c r="C52" s="30">
        <v>1077933</v>
      </c>
      <c r="D52" s="31" t="s">
        <v>60</v>
      </c>
      <c r="E52" s="28" t="s">
        <v>33</v>
      </c>
      <c r="F52" s="48">
        <v>37</v>
      </c>
      <c r="G52" s="38" t="s">
        <v>26</v>
      </c>
      <c r="H52" s="32" t="s">
        <v>32</v>
      </c>
      <c r="I52" s="26"/>
      <c r="J52" s="27"/>
      <c r="K52" s="40">
        <v>3518.3700000000003</v>
      </c>
      <c r="L52" s="40">
        <f t="shared" si="0"/>
        <v>130179.69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1077933</v>
      </c>
      <c r="C53" s="30">
        <v>1077933</v>
      </c>
      <c r="D53" s="31" t="s">
        <v>60</v>
      </c>
      <c r="E53" s="28" t="s">
        <v>33</v>
      </c>
      <c r="F53" s="48">
        <v>13</v>
      </c>
      <c r="G53" s="38" t="s">
        <v>26</v>
      </c>
      <c r="H53" s="32" t="s">
        <v>32</v>
      </c>
      <c r="I53" s="26"/>
      <c r="J53" s="27"/>
      <c r="K53" s="40">
        <v>3518.3700000000003</v>
      </c>
      <c r="L53" s="40">
        <f t="shared" si="0"/>
        <v>45738.81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1077934</v>
      </c>
      <c r="C54" s="30">
        <v>1077934</v>
      </c>
      <c r="D54" s="31" t="s">
        <v>61</v>
      </c>
      <c r="E54" s="28" t="s">
        <v>33</v>
      </c>
      <c r="F54" s="48">
        <v>10</v>
      </c>
      <c r="G54" s="38" t="s">
        <v>26</v>
      </c>
      <c r="H54" s="32" t="s">
        <v>32</v>
      </c>
      <c r="I54" s="26"/>
      <c r="J54" s="27"/>
      <c r="K54" s="40">
        <v>3518.3700000000003</v>
      </c>
      <c r="L54" s="40">
        <f t="shared" si="0"/>
        <v>35183.7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1077934</v>
      </c>
      <c r="C55" s="30">
        <v>1077934</v>
      </c>
      <c r="D55" s="31" t="s">
        <v>61</v>
      </c>
      <c r="E55" s="28" t="s">
        <v>33</v>
      </c>
      <c r="F55" s="48">
        <v>39</v>
      </c>
      <c r="G55" s="38" t="s">
        <v>26</v>
      </c>
      <c r="H55" s="32" t="s">
        <v>32</v>
      </c>
      <c r="I55" s="26"/>
      <c r="J55" s="27"/>
      <c r="K55" s="40">
        <v>3518.3700000000003</v>
      </c>
      <c r="L55" s="40">
        <f t="shared" si="0"/>
        <v>137216.43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1077934</v>
      </c>
      <c r="C56" s="30">
        <v>1077934</v>
      </c>
      <c r="D56" s="31" t="s">
        <v>61</v>
      </c>
      <c r="E56" s="28" t="s">
        <v>33</v>
      </c>
      <c r="F56" s="48">
        <v>7</v>
      </c>
      <c r="G56" s="38" t="s">
        <v>26</v>
      </c>
      <c r="H56" s="32" t="s">
        <v>32</v>
      </c>
      <c r="I56" s="26"/>
      <c r="J56" s="27"/>
      <c r="K56" s="40">
        <v>3518.3700000000003</v>
      </c>
      <c r="L56" s="40">
        <f t="shared" si="0"/>
        <v>24628.59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1077935</v>
      </c>
      <c r="C57" s="30">
        <v>1077935</v>
      </c>
      <c r="D57" s="31" t="s">
        <v>62</v>
      </c>
      <c r="E57" s="28" t="s">
        <v>33</v>
      </c>
      <c r="F57" s="48">
        <v>9</v>
      </c>
      <c r="G57" s="38" t="s">
        <v>26</v>
      </c>
      <c r="H57" s="32" t="s">
        <v>32</v>
      </c>
      <c r="I57" s="26"/>
      <c r="J57" s="27"/>
      <c r="K57" s="40">
        <v>4468.860000000001</v>
      </c>
      <c r="L57" s="40">
        <f t="shared" si="0"/>
        <v>40219.74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1077935</v>
      </c>
      <c r="C58" s="30">
        <v>1077935</v>
      </c>
      <c r="D58" s="31" t="s">
        <v>62</v>
      </c>
      <c r="E58" s="28" t="s">
        <v>33</v>
      </c>
      <c r="F58" s="48">
        <v>6</v>
      </c>
      <c r="G58" s="38" t="s">
        <v>26</v>
      </c>
      <c r="H58" s="32" t="s">
        <v>32</v>
      </c>
      <c r="I58" s="26"/>
      <c r="J58" s="27"/>
      <c r="K58" s="40">
        <v>3518.3700000000003</v>
      </c>
      <c r="L58" s="40">
        <f t="shared" si="0"/>
        <v>21110.22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1077935</v>
      </c>
      <c r="C59" s="30">
        <v>1077935</v>
      </c>
      <c r="D59" s="31" t="s">
        <v>62</v>
      </c>
      <c r="E59" s="28" t="s">
        <v>33</v>
      </c>
      <c r="F59" s="48">
        <v>6</v>
      </c>
      <c r="G59" s="38" t="s">
        <v>26</v>
      </c>
      <c r="H59" s="32" t="s">
        <v>32</v>
      </c>
      <c r="I59" s="26"/>
      <c r="J59" s="27"/>
      <c r="K59" s="40">
        <v>3518.3700000000003</v>
      </c>
      <c r="L59" s="40">
        <f t="shared" si="0"/>
        <v>21110.22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1083690</v>
      </c>
      <c r="C60" s="30">
        <v>1083690</v>
      </c>
      <c r="D60" s="31" t="s">
        <v>63</v>
      </c>
      <c r="E60" s="28" t="s">
        <v>33</v>
      </c>
      <c r="F60" s="48">
        <v>5</v>
      </c>
      <c r="G60" s="38" t="s">
        <v>26</v>
      </c>
      <c r="H60" s="32" t="s">
        <v>32</v>
      </c>
      <c r="I60" s="26"/>
      <c r="J60" s="27"/>
      <c r="K60" s="40">
        <v>3518.3700000000003</v>
      </c>
      <c r="L60" s="40">
        <f t="shared" si="0"/>
        <v>17591.85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1083732</v>
      </c>
      <c r="C61" s="30">
        <v>1083732</v>
      </c>
      <c r="D61" s="31" t="s">
        <v>64</v>
      </c>
      <c r="E61" s="28" t="s">
        <v>33</v>
      </c>
      <c r="F61" s="48">
        <v>7</v>
      </c>
      <c r="G61" s="38" t="s">
        <v>26</v>
      </c>
      <c r="H61" s="32" t="s">
        <v>32</v>
      </c>
      <c r="I61" s="26"/>
      <c r="J61" s="27"/>
      <c r="K61" s="40">
        <v>3867.3599999999997</v>
      </c>
      <c r="L61" s="40">
        <f t="shared" si="0"/>
        <v>27071.52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1100870</v>
      </c>
      <c r="C62" s="30">
        <v>1100870</v>
      </c>
      <c r="D62" s="31" t="s">
        <v>65</v>
      </c>
      <c r="E62" s="28" t="s">
        <v>33</v>
      </c>
      <c r="F62" s="48">
        <v>3</v>
      </c>
      <c r="G62" s="38" t="s">
        <v>26</v>
      </c>
      <c r="H62" s="32" t="s">
        <v>32</v>
      </c>
      <c r="I62" s="26"/>
      <c r="J62" s="27"/>
      <c r="K62" s="40">
        <v>7120.64</v>
      </c>
      <c r="L62" s="40">
        <f t="shared" si="0"/>
        <v>21361.92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1112195</v>
      </c>
      <c r="C63" s="30">
        <v>1112195</v>
      </c>
      <c r="D63" s="31" t="s">
        <v>66</v>
      </c>
      <c r="E63" s="28" t="s">
        <v>33</v>
      </c>
      <c r="F63" s="48">
        <v>8</v>
      </c>
      <c r="G63" s="38" t="s">
        <v>26</v>
      </c>
      <c r="H63" s="32" t="s">
        <v>32</v>
      </c>
      <c r="I63" s="26"/>
      <c r="J63" s="27"/>
      <c r="K63" s="40">
        <v>2163.54</v>
      </c>
      <c r="L63" s="40">
        <f t="shared" si="0"/>
        <v>17308.32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1183718</v>
      </c>
      <c r="C64" s="30">
        <v>1183718</v>
      </c>
      <c r="D64" s="31" t="s">
        <v>67</v>
      </c>
      <c r="E64" s="28" t="s">
        <v>33</v>
      </c>
      <c r="F64" s="48">
        <v>10</v>
      </c>
      <c r="G64" s="38" t="s">
        <v>26</v>
      </c>
      <c r="H64" s="32" t="s">
        <v>32</v>
      </c>
      <c r="I64" s="26"/>
      <c r="J64" s="27"/>
      <c r="K64" s="40">
        <v>3598.91</v>
      </c>
      <c r="L64" s="40">
        <f t="shared" si="0"/>
        <v>35989.1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1183718</v>
      </c>
      <c r="C65" s="30">
        <v>1183718</v>
      </c>
      <c r="D65" s="31" t="s">
        <v>67</v>
      </c>
      <c r="E65" s="28" t="s">
        <v>33</v>
      </c>
      <c r="F65" s="48">
        <v>2</v>
      </c>
      <c r="G65" s="38" t="s">
        <v>26</v>
      </c>
      <c r="H65" s="32" t="s">
        <v>32</v>
      </c>
      <c r="I65" s="26"/>
      <c r="J65" s="27"/>
      <c r="K65" s="40">
        <v>4468.860000000001</v>
      </c>
      <c r="L65" s="40">
        <f t="shared" si="0"/>
        <v>8937.72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1183720</v>
      </c>
      <c r="C66" s="30">
        <v>1183720</v>
      </c>
      <c r="D66" s="31" t="s">
        <v>68</v>
      </c>
      <c r="E66" s="28" t="s">
        <v>33</v>
      </c>
      <c r="F66" s="48">
        <v>13</v>
      </c>
      <c r="G66" s="38" t="s">
        <v>26</v>
      </c>
      <c r="H66" s="32" t="s">
        <v>32</v>
      </c>
      <c r="I66" s="26"/>
      <c r="J66" s="27"/>
      <c r="K66" s="40">
        <v>4468.860000000001</v>
      </c>
      <c r="L66" s="40">
        <f t="shared" si="0"/>
        <v>58095.18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1183720</v>
      </c>
      <c r="C67" s="30">
        <v>1183720</v>
      </c>
      <c r="D67" s="31" t="s">
        <v>68</v>
      </c>
      <c r="E67" s="28" t="s">
        <v>33</v>
      </c>
      <c r="F67" s="48">
        <v>44</v>
      </c>
      <c r="G67" s="38" t="s">
        <v>26</v>
      </c>
      <c r="H67" s="32" t="s">
        <v>32</v>
      </c>
      <c r="I67" s="26"/>
      <c r="J67" s="27"/>
      <c r="K67" s="40">
        <v>3518.3700000000003</v>
      </c>
      <c r="L67" s="40">
        <f t="shared" si="0"/>
        <v>154808.28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1183720</v>
      </c>
      <c r="C68" s="30">
        <v>1183720</v>
      </c>
      <c r="D68" s="31" t="s">
        <v>68</v>
      </c>
      <c r="E68" s="28" t="s">
        <v>33</v>
      </c>
      <c r="F68" s="48">
        <v>1</v>
      </c>
      <c r="G68" s="38" t="s">
        <v>26</v>
      </c>
      <c r="H68" s="32" t="s">
        <v>32</v>
      </c>
      <c r="I68" s="26"/>
      <c r="J68" s="27"/>
      <c r="K68" s="40">
        <v>3838.0000000000005</v>
      </c>
      <c r="L68" s="40">
        <f t="shared" si="0"/>
        <v>3838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1183722</v>
      </c>
      <c r="C69" s="30">
        <v>1183722</v>
      </c>
      <c r="D69" s="31" t="s">
        <v>69</v>
      </c>
      <c r="E69" s="28" t="s">
        <v>33</v>
      </c>
      <c r="F69" s="48">
        <v>24</v>
      </c>
      <c r="G69" s="38" t="s">
        <v>26</v>
      </c>
      <c r="H69" s="32" t="s">
        <v>32</v>
      </c>
      <c r="I69" s="26"/>
      <c r="J69" s="27"/>
      <c r="K69" s="40">
        <v>3838.0000000000005</v>
      </c>
      <c r="L69" s="40">
        <f t="shared" si="0"/>
        <v>92112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1183722</v>
      </c>
      <c r="C70" s="30">
        <v>1183722</v>
      </c>
      <c r="D70" s="31" t="s">
        <v>69</v>
      </c>
      <c r="E70" s="28" t="s">
        <v>33</v>
      </c>
      <c r="F70" s="48">
        <v>7</v>
      </c>
      <c r="G70" s="38" t="s">
        <v>26</v>
      </c>
      <c r="H70" s="32" t="s">
        <v>32</v>
      </c>
      <c r="I70" s="26"/>
      <c r="J70" s="27"/>
      <c r="K70" s="40">
        <v>4468.860000000001</v>
      </c>
      <c r="L70" s="40">
        <f t="shared" si="0"/>
        <v>31282.02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1469961</v>
      </c>
      <c r="C71" s="30">
        <v>1469961</v>
      </c>
      <c r="D71" s="31" t="s">
        <v>71</v>
      </c>
      <c r="E71" s="28" t="s">
        <v>33</v>
      </c>
      <c r="F71" s="48">
        <v>18</v>
      </c>
      <c r="G71" s="38" t="s">
        <v>26</v>
      </c>
      <c r="H71" s="32" t="s">
        <v>32</v>
      </c>
      <c r="I71" s="26"/>
      <c r="J71" s="27"/>
      <c r="K71" s="40">
        <v>3838.0000000000005</v>
      </c>
      <c r="L71" s="40">
        <f t="shared" si="0"/>
        <v>69084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1469961</v>
      </c>
      <c r="C72" s="30">
        <v>1469961</v>
      </c>
      <c r="D72" s="31" t="s">
        <v>71</v>
      </c>
      <c r="E72" s="28" t="s">
        <v>33</v>
      </c>
      <c r="F72" s="48">
        <v>16</v>
      </c>
      <c r="G72" s="38" t="s">
        <v>26</v>
      </c>
      <c r="H72" s="32" t="s">
        <v>32</v>
      </c>
      <c r="I72" s="26"/>
      <c r="J72" s="27"/>
      <c r="K72" s="40">
        <v>3518.3700000000003</v>
      </c>
      <c r="L72" s="40">
        <f t="shared" si="0"/>
        <v>56293.92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1469961</v>
      </c>
      <c r="C73" s="30">
        <v>1469961</v>
      </c>
      <c r="D73" s="31" t="s">
        <v>71</v>
      </c>
      <c r="E73" s="28" t="s">
        <v>33</v>
      </c>
      <c r="F73" s="48">
        <v>1</v>
      </c>
      <c r="G73" s="38" t="s">
        <v>26</v>
      </c>
      <c r="H73" s="32" t="s">
        <v>32</v>
      </c>
      <c r="I73" s="26"/>
      <c r="J73" s="27"/>
      <c r="K73" s="40">
        <v>3838.0000000000005</v>
      </c>
      <c r="L73" s="40">
        <f aca="true" t="shared" si="1" ref="L73:L118">ROUND(K73*F73,2)</f>
        <v>3838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1469962</v>
      </c>
      <c r="C74" s="30" t="s">
        <v>70</v>
      </c>
      <c r="D74" s="31" t="s">
        <v>72</v>
      </c>
      <c r="E74" s="28" t="s">
        <v>33</v>
      </c>
      <c r="F74" s="48">
        <v>3</v>
      </c>
      <c r="G74" s="38" t="s">
        <v>26</v>
      </c>
      <c r="H74" s="32" t="s">
        <v>32</v>
      </c>
      <c r="I74" s="26"/>
      <c r="J74" s="27"/>
      <c r="K74" s="40">
        <v>2163.54</v>
      </c>
      <c r="L74" s="40">
        <f t="shared" si="1"/>
        <v>6490.62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1535876</v>
      </c>
      <c r="C75" s="30" t="s">
        <v>73</v>
      </c>
      <c r="D75" s="31" t="s">
        <v>74</v>
      </c>
      <c r="E75" s="28" t="s">
        <v>33</v>
      </c>
      <c r="F75" s="48">
        <v>6</v>
      </c>
      <c r="G75" s="38" t="s">
        <v>26</v>
      </c>
      <c r="H75" s="32" t="s">
        <v>32</v>
      </c>
      <c r="I75" s="26"/>
      <c r="J75" s="27"/>
      <c r="K75" s="40">
        <v>2163.54</v>
      </c>
      <c r="L75" s="40">
        <f t="shared" si="1"/>
        <v>12981.24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1540587</v>
      </c>
      <c r="C76" s="30">
        <v>1540587</v>
      </c>
      <c r="D76" s="31" t="s">
        <v>75</v>
      </c>
      <c r="E76" s="28" t="s">
        <v>33</v>
      </c>
      <c r="F76" s="48">
        <v>8</v>
      </c>
      <c r="G76" s="38" t="s">
        <v>26</v>
      </c>
      <c r="H76" s="32" t="s">
        <v>32</v>
      </c>
      <c r="I76" s="26"/>
      <c r="J76" s="27"/>
      <c r="K76" s="40">
        <v>4468.860000000001</v>
      </c>
      <c r="L76" s="40">
        <f t="shared" si="1"/>
        <v>35750.88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1540587</v>
      </c>
      <c r="C77" s="30">
        <v>1540587</v>
      </c>
      <c r="D77" s="31" t="s">
        <v>75</v>
      </c>
      <c r="E77" s="28" t="s">
        <v>33</v>
      </c>
      <c r="F77" s="48">
        <v>17</v>
      </c>
      <c r="G77" s="38" t="s">
        <v>26</v>
      </c>
      <c r="H77" s="32" t="s">
        <v>32</v>
      </c>
      <c r="I77" s="26"/>
      <c r="J77" s="27"/>
      <c r="K77" s="40">
        <v>3518.3700000000003</v>
      </c>
      <c r="L77" s="40">
        <f t="shared" si="1"/>
        <v>59812.29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1540587</v>
      </c>
      <c r="C78" s="30">
        <v>1540587</v>
      </c>
      <c r="D78" s="31" t="s">
        <v>75</v>
      </c>
      <c r="E78" s="28" t="s">
        <v>33</v>
      </c>
      <c r="F78" s="48">
        <v>4</v>
      </c>
      <c r="G78" s="38" t="s">
        <v>26</v>
      </c>
      <c r="H78" s="32" t="s">
        <v>32</v>
      </c>
      <c r="I78" s="26"/>
      <c r="J78" s="27"/>
      <c r="K78" s="40">
        <v>3518.3700000000003</v>
      </c>
      <c r="L78" s="40">
        <f t="shared" si="1"/>
        <v>14073.48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1540588</v>
      </c>
      <c r="C79" s="30">
        <v>1540588</v>
      </c>
      <c r="D79" s="31" t="s">
        <v>76</v>
      </c>
      <c r="E79" s="28" t="s">
        <v>33</v>
      </c>
      <c r="F79" s="48">
        <v>10</v>
      </c>
      <c r="G79" s="38" t="s">
        <v>26</v>
      </c>
      <c r="H79" s="32" t="s">
        <v>32</v>
      </c>
      <c r="I79" s="26"/>
      <c r="J79" s="27"/>
      <c r="K79" s="40">
        <v>3518.3700000000003</v>
      </c>
      <c r="L79" s="40">
        <f t="shared" si="1"/>
        <v>35183.7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1540588</v>
      </c>
      <c r="C80" s="30">
        <v>1540588</v>
      </c>
      <c r="D80" s="31" t="s">
        <v>76</v>
      </c>
      <c r="E80" s="28" t="s">
        <v>33</v>
      </c>
      <c r="F80" s="48">
        <v>12</v>
      </c>
      <c r="G80" s="38" t="s">
        <v>26</v>
      </c>
      <c r="H80" s="32" t="s">
        <v>32</v>
      </c>
      <c r="I80" s="26"/>
      <c r="J80" s="27"/>
      <c r="K80" s="40">
        <v>3518.3700000000003</v>
      </c>
      <c r="L80" s="40">
        <f t="shared" si="1"/>
        <v>42220.44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1553876</v>
      </c>
      <c r="C81" s="30">
        <v>1553876</v>
      </c>
      <c r="D81" s="31" t="s">
        <v>77</v>
      </c>
      <c r="E81" s="28" t="s">
        <v>33</v>
      </c>
      <c r="F81" s="48">
        <v>10</v>
      </c>
      <c r="G81" s="38" t="s">
        <v>26</v>
      </c>
      <c r="H81" s="32" t="s">
        <v>32</v>
      </c>
      <c r="I81" s="26"/>
      <c r="J81" s="27"/>
      <c r="K81" s="40">
        <v>2163.54</v>
      </c>
      <c r="L81" s="40">
        <f t="shared" si="1"/>
        <v>21635.4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1757921</v>
      </c>
      <c r="C82" s="30" t="s">
        <v>78</v>
      </c>
      <c r="D82" s="31" t="s">
        <v>80</v>
      </c>
      <c r="E82" s="28" t="s">
        <v>33</v>
      </c>
      <c r="F82" s="48">
        <v>2</v>
      </c>
      <c r="G82" s="38" t="s">
        <v>26</v>
      </c>
      <c r="H82" s="32" t="s">
        <v>32</v>
      </c>
      <c r="I82" s="26"/>
      <c r="J82" s="27"/>
      <c r="K82" s="40">
        <v>2916.87</v>
      </c>
      <c r="L82" s="40">
        <f t="shared" si="1"/>
        <v>5833.74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1757976</v>
      </c>
      <c r="C83" s="30">
        <v>1757976</v>
      </c>
      <c r="D83" s="31" t="s">
        <v>81</v>
      </c>
      <c r="E83" s="28" t="s">
        <v>33</v>
      </c>
      <c r="F83" s="48">
        <v>2</v>
      </c>
      <c r="G83" s="38" t="s">
        <v>26</v>
      </c>
      <c r="H83" s="32" t="s">
        <v>32</v>
      </c>
      <c r="I83" s="26"/>
      <c r="J83" s="27"/>
      <c r="K83" s="40">
        <v>4360.64</v>
      </c>
      <c r="L83" s="40">
        <f t="shared" si="1"/>
        <v>8721.28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1757976</v>
      </c>
      <c r="C84" s="30">
        <v>1757976</v>
      </c>
      <c r="D84" s="31" t="s">
        <v>81</v>
      </c>
      <c r="E84" s="28" t="s">
        <v>33</v>
      </c>
      <c r="F84" s="48">
        <v>2</v>
      </c>
      <c r="G84" s="38" t="s">
        <v>26</v>
      </c>
      <c r="H84" s="32" t="s">
        <v>32</v>
      </c>
      <c r="I84" s="26"/>
      <c r="J84" s="27"/>
      <c r="K84" s="40">
        <v>3896.72</v>
      </c>
      <c r="L84" s="40">
        <f t="shared" si="1"/>
        <v>7793.44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1757979</v>
      </c>
      <c r="C85" s="30">
        <v>1757979</v>
      </c>
      <c r="D85" s="31" t="s">
        <v>82</v>
      </c>
      <c r="E85" s="28" t="s">
        <v>33</v>
      </c>
      <c r="F85" s="48">
        <v>8</v>
      </c>
      <c r="G85" s="38" t="s">
        <v>26</v>
      </c>
      <c r="H85" s="32" t="s">
        <v>32</v>
      </c>
      <c r="I85" s="26"/>
      <c r="J85" s="27"/>
      <c r="K85" s="40">
        <v>3573.74</v>
      </c>
      <c r="L85" s="40">
        <f t="shared" si="1"/>
        <v>28589.92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1757980</v>
      </c>
      <c r="C86" s="30" t="s">
        <v>79</v>
      </c>
      <c r="D86" s="31" t="s">
        <v>83</v>
      </c>
      <c r="E86" s="28" t="s">
        <v>33</v>
      </c>
      <c r="F86" s="48">
        <v>7</v>
      </c>
      <c r="G86" s="38" t="s">
        <v>26</v>
      </c>
      <c r="H86" s="32" t="s">
        <v>32</v>
      </c>
      <c r="I86" s="26"/>
      <c r="J86" s="27"/>
      <c r="K86" s="40">
        <v>4360.64</v>
      </c>
      <c r="L86" s="40">
        <f t="shared" si="1"/>
        <v>30524.48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1757980</v>
      </c>
      <c r="C87" s="30" t="s">
        <v>79</v>
      </c>
      <c r="D87" s="31" t="s">
        <v>83</v>
      </c>
      <c r="E87" s="28" t="s">
        <v>33</v>
      </c>
      <c r="F87" s="48">
        <v>4</v>
      </c>
      <c r="G87" s="38" t="s">
        <v>26</v>
      </c>
      <c r="H87" s="32" t="s">
        <v>32</v>
      </c>
      <c r="I87" s="26"/>
      <c r="J87" s="27"/>
      <c r="K87" s="40">
        <v>2916.87</v>
      </c>
      <c r="L87" s="40">
        <f t="shared" si="1"/>
        <v>11667.48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1872583</v>
      </c>
      <c r="C88" s="30">
        <v>1872583</v>
      </c>
      <c r="D88" s="31" t="s">
        <v>84</v>
      </c>
      <c r="E88" s="28" t="s">
        <v>33</v>
      </c>
      <c r="F88" s="48">
        <v>10</v>
      </c>
      <c r="G88" s="38" t="s">
        <v>26</v>
      </c>
      <c r="H88" s="32" t="s">
        <v>32</v>
      </c>
      <c r="I88" s="26"/>
      <c r="J88" s="27"/>
      <c r="K88" s="40">
        <v>4468.860000000001</v>
      </c>
      <c r="L88" s="40">
        <f t="shared" si="1"/>
        <v>44688.6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1872583</v>
      </c>
      <c r="C89" s="30">
        <v>1872583</v>
      </c>
      <c r="D89" s="31" t="s">
        <v>84</v>
      </c>
      <c r="E89" s="28" t="s">
        <v>33</v>
      </c>
      <c r="F89" s="48">
        <v>29</v>
      </c>
      <c r="G89" s="38" t="s">
        <v>26</v>
      </c>
      <c r="H89" s="32" t="s">
        <v>32</v>
      </c>
      <c r="I89" s="26"/>
      <c r="J89" s="27"/>
      <c r="K89" s="40">
        <v>3518.3700000000003</v>
      </c>
      <c r="L89" s="40">
        <f t="shared" si="1"/>
        <v>102032.73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1972080</v>
      </c>
      <c r="C90" s="30">
        <v>1972080</v>
      </c>
      <c r="D90" s="31" t="s">
        <v>85</v>
      </c>
      <c r="E90" s="28" t="s">
        <v>33</v>
      </c>
      <c r="F90" s="48">
        <v>2</v>
      </c>
      <c r="G90" s="38" t="s">
        <v>26</v>
      </c>
      <c r="H90" s="32" t="s">
        <v>32</v>
      </c>
      <c r="I90" s="26"/>
      <c r="J90" s="27"/>
      <c r="K90" s="40">
        <v>3896.72</v>
      </c>
      <c r="L90" s="40">
        <f t="shared" si="1"/>
        <v>7793.44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1972080</v>
      </c>
      <c r="C91" s="30">
        <v>1972080</v>
      </c>
      <c r="D91" s="31" t="s">
        <v>85</v>
      </c>
      <c r="E91" s="28" t="s">
        <v>33</v>
      </c>
      <c r="F91" s="48">
        <v>2</v>
      </c>
      <c r="G91" s="38" t="s">
        <v>26</v>
      </c>
      <c r="H91" s="32" t="s">
        <v>32</v>
      </c>
      <c r="I91" s="26"/>
      <c r="J91" s="27"/>
      <c r="K91" s="40">
        <v>3896.72</v>
      </c>
      <c r="L91" s="40">
        <f t="shared" si="1"/>
        <v>7793.44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1758569</v>
      </c>
      <c r="C92" s="30">
        <v>1758569</v>
      </c>
      <c r="D92" s="31" t="s">
        <v>86</v>
      </c>
      <c r="E92" s="28" t="s">
        <v>33</v>
      </c>
      <c r="F92" s="48">
        <v>17</v>
      </c>
      <c r="G92" s="38" t="s">
        <v>26</v>
      </c>
      <c r="H92" s="32" t="s">
        <v>32</v>
      </c>
      <c r="I92" s="26"/>
      <c r="J92" s="27"/>
      <c r="K92" s="40">
        <v>5604.709999999999</v>
      </c>
      <c r="L92" s="40">
        <f t="shared" si="1"/>
        <v>95280.07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1680719</v>
      </c>
      <c r="C93" s="30">
        <v>1680719</v>
      </c>
      <c r="D93" s="31" t="s">
        <v>87</v>
      </c>
      <c r="E93" s="28" t="s">
        <v>33</v>
      </c>
      <c r="F93" s="48">
        <v>89</v>
      </c>
      <c r="G93" s="38" t="s">
        <v>26</v>
      </c>
      <c r="H93" s="32" t="s">
        <v>32</v>
      </c>
      <c r="I93" s="26"/>
      <c r="J93" s="27"/>
      <c r="K93" s="40">
        <v>5489.84</v>
      </c>
      <c r="L93" s="40">
        <f t="shared" si="1"/>
        <v>488595.76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1680719</v>
      </c>
      <c r="C94" s="30">
        <v>1680719</v>
      </c>
      <c r="D94" s="31" t="s">
        <v>87</v>
      </c>
      <c r="E94" s="28" t="s">
        <v>33</v>
      </c>
      <c r="F94" s="48">
        <v>2</v>
      </c>
      <c r="G94" s="38" t="s">
        <v>26</v>
      </c>
      <c r="H94" s="32" t="s">
        <v>32</v>
      </c>
      <c r="I94" s="26"/>
      <c r="J94" s="27"/>
      <c r="K94" s="40">
        <v>8109.429999999999</v>
      </c>
      <c r="L94" s="40">
        <f t="shared" si="1"/>
        <v>16218.86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1681111</v>
      </c>
      <c r="C95" s="30">
        <v>1681111</v>
      </c>
      <c r="D95" s="31" t="s">
        <v>88</v>
      </c>
      <c r="E95" s="28" t="s">
        <v>33</v>
      </c>
      <c r="F95" s="48">
        <v>27</v>
      </c>
      <c r="G95" s="38" t="s">
        <v>26</v>
      </c>
      <c r="H95" s="32" t="s">
        <v>32</v>
      </c>
      <c r="I95" s="26"/>
      <c r="J95" s="27"/>
      <c r="K95" s="40">
        <v>5489.84</v>
      </c>
      <c r="L95" s="40">
        <f t="shared" si="1"/>
        <v>148225.68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1681112</v>
      </c>
      <c r="C96" s="30">
        <v>1681112</v>
      </c>
      <c r="D96" s="31" t="s">
        <v>89</v>
      </c>
      <c r="E96" s="28" t="s">
        <v>33</v>
      </c>
      <c r="F96" s="48">
        <v>71</v>
      </c>
      <c r="G96" s="38" t="s">
        <v>26</v>
      </c>
      <c r="H96" s="32" t="s">
        <v>32</v>
      </c>
      <c r="I96" s="26"/>
      <c r="J96" s="27"/>
      <c r="K96" s="40">
        <v>5489.84</v>
      </c>
      <c r="L96" s="40">
        <f t="shared" si="1"/>
        <v>389778.64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1681113</v>
      </c>
      <c r="C97" s="30">
        <v>1681113</v>
      </c>
      <c r="D97" s="31" t="s">
        <v>90</v>
      </c>
      <c r="E97" s="28" t="s">
        <v>33</v>
      </c>
      <c r="F97" s="48">
        <v>54</v>
      </c>
      <c r="G97" s="38" t="s">
        <v>26</v>
      </c>
      <c r="H97" s="32" t="s">
        <v>32</v>
      </c>
      <c r="I97" s="26"/>
      <c r="J97" s="27"/>
      <c r="K97" s="40">
        <v>5489.84</v>
      </c>
      <c r="L97" s="40">
        <f t="shared" si="1"/>
        <v>296451.36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1965763</v>
      </c>
      <c r="C98" s="30">
        <v>1965763</v>
      </c>
      <c r="D98" s="31" t="s">
        <v>91</v>
      </c>
      <c r="E98" s="28" t="s">
        <v>33</v>
      </c>
      <c r="F98" s="48">
        <v>9</v>
      </c>
      <c r="G98" s="38" t="s">
        <v>26</v>
      </c>
      <c r="H98" s="32" t="s">
        <v>32</v>
      </c>
      <c r="I98" s="26"/>
      <c r="J98" s="27"/>
      <c r="K98" s="40">
        <v>5604.709999999999</v>
      </c>
      <c r="L98" s="40">
        <f t="shared" si="1"/>
        <v>50442.39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1965764</v>
      </c>
      <c r="C99" s="30">
        <v>1965764</v>
      </c>
      <c r="D99" s="31" t="s">
        <v>92</v>
      </c>
      <c r="E99" s="28" t="s">
        <v>33</v>
      </c>
      <c r="F99" s="48">
        <v>10</v>
      </c>
      <c r="G99" s="38" t="s">
        <v>26</v>
      </c>
      <c r="H99" s="32" t="s">
        <v>32</v>
      </c>
      <c r="I99" s="26"/>
      <c r="J99" s="27"/>
      <c r="K99" s="40">
        <v>5604.709999999999</v>
      </c>
      <c r="L99" s="40">
        <f t="shared" si="1"/>
        <v>56047.1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1965765</v>
      </c>
      <c r="C100" s="30">
        <v>1965765</v>
      </c>
      <c r="D100" s="31" t="s">
        <v>93</v>
      </c>
      <c r="E100" s="28" t="s">
        <v>33</v>
      </c>
      <c r="F100" s="48">
        <v>10</v>
      </c>
      <c r="G100" s="38" t="s">
        <v>26</v>
      </c>
      <c r="H100" s="32" t="s">
        <v>32</v>
      </c>
      <c r="I100" s="26"/>
      <c r="J100" s="27"/>
      <c r="K100" s="40">
        <v>5604.709999999999</v>
      </c>
      <c r="L100" s="40">
        <f t="shared" si="1"/>
        <v>56047.1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1965766</v>
      </c>
      <c r="C101" s="30">
        <v>1965766</v>
      </c>
      <c r="D101" s="31" t="s">
        <v>94</v>
      </c>
      <c r="E101" s="28" t="s">
        <v>33</v>
      </c>
      <c r="F101" s="48">
        <v>7</v>
      </c>
      <c r="G101" s="38" t="s">
        <v>26</v>
      </c>
      <c r="H101" s="32" t="s">
        <v>32</v>
      </c>
      <c r="I101" s="26"/>
      <c r="J101" s="27"/>
      <c r="K101" s="40">
        <v>5604.709999999999</v>
      </c>
      <c r="L101" s="40">
        <f t="shared" si="1"/>
        <v>39232.97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1681118</v>
      </c>
      <c r="C102" s="30">
        <v>1681118</v>
      </c>
      <c r="D102" s="31" t="s">
        <v>95</v>
      </c>
      <c r="E102" s="28" t="s">
        <v>33</v>
      </c>
      <c r="F102" s="48">
        <v>30</v>
      </c>
      <c r="G102" s="38" t="s">
        <v>26</v>
      </c>
      <c r="H102" s="32" t="s">
        <v>32</v>
      </c>
      <c r="I102" s="26"/>
      <c r="J102" s="27"/>
      <c r="K102" s="40">
        <v>5489.84</v>
      </c>
      <c r="L102" s="40">
        <f t="shared" si="1"/>
        <v>164695.2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1681113</v>
      </c>
      <c r="C103" s="30">
        <v>1681113</v>
      </c>
      <c r="D103" s="31" t="s">
        <v>90</v>
      </c>
      <c r="E103" s="28" t="s">
        <v>33</v>
      </c>
      <c r="F103" s="48">
        <v>3</v>
      </c>
      <c r="G103" s="38" t="s">
        <v>26</v>
      </c>
      <c r="H103" s="32" t="s">
        <v>32</v>
      </c>
      <c r="I103" s="26"/>
      <c r="J103" s="27"/>
      <c r="K103" s="40">
        <v>5489.84</v>
      </c>
      <c r="L103" s="40">
        <f t="shared" si="1"/>
        <v>16469.52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1681113</v>
      </c>
      <c r="C104" s="30">
        <v>1681113</v>
      </c>
      <c r="D104" s="31" t="s">
        <v>90</v>
      </c>
      <c r="E104" s="28" t="s">
        <v>33</v>
      </c>
      <c r="F104" s="48">
        <v>40</v>
      </c>
      <c r="G104" s="38" t="s">
        <v>26</v>
      </c>
      <c r="H104" s="32" t="s">
        <v>32</v>
      </c>
      <c r="I104" s="26"/>
      <c r="J104" s="27"/>
      <c r="K104" s="40">
        <v>5489.84</v>
      </c>
      <c r="L104" s="40">
        <f t="shared" si="1"/>
        <v>219593.6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1681116</v>
      </c>
      <c r="C105" s="30">
        <v>1681116</v>
      </c>
      <c r="D105" s="31" t="s">
        <v>96</v>
      </c>
      <c r="E105" s="28" t="s">
        <v>33</v>
      </c>
      <c r="F105" s="48">
        <v>13</v>
      </c>
      <c r="G105" s="38" t="s">
        <v>26</v>
      </c>
      <c r="H105" s="32" t="s">
        <v>32</v>
      </c>
      <c r="I105" s="26"/>
      <c r="J105" s="27"/>
      <c r="K105" s="40">
        <v>5489.84</v>
      </c>
      <c r="L105" s="40">
        <f t="shared" si="1"/>
        <v>71367.92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1681117</v>
      </c>
      <c r="C106" s="30">
        <v>1681117</v>
      </c>
      <c r="D106" s="31" t="s">
        <v>97</v>
      </c>
      <c r="E106" s="28" t="s">
        <v>33</v>
      </c>
      <c r="F106" s="48">
        <v>13</v>
      </c>
      <c r="G106" s="38" t="s">
        <v>26</v>
      </c>
      <c r="H106" s="32" t="s">
        <v>32</v>
      </c>
      <c r="I106" s="26"/>
      <c r="J106" s="27"/>
      <c r="K106" s="40">
        <v>5489.84</v>
      </c>
      <c r="L106" s="40">
        <f t="shared" si="1"/>
        <v>71367.92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1681117</v>
      </c>
      <c r="C107" s="30">
        <v>1681117</v>
      </c>
      <c r="D107" s="31" t="s">
        <v>97</v>
      </c>
      <c r="E107" s="28" t="s">
        <v>33</v>
      </c>
      <c r="F107" s="48">
        <v>26</v>
      </c>
      <c r="G107" s="38" t="s">
        <v>26</v>
      </c>
      <c r="H107" s="32" t="s">
        <v>32</v>
      </c>
      <c r="I107" s="26"/>
      <c r="J107" s="27"/>
      <c r="K107" s="40">
        <v>5489.84</v>
      </c>
      <c r="L107" s="40">
        <f t="shared" si="1"/>
        <v>142735.84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1681118</v>
      </c>
      <c r="C108" s="30">
        <v>1681118</v>
      </c>
      <c r="D108" s="31" t="s">
        <v>95</v>
      </c>
      <c r="E108" s="28" t="s">
        <v>33</v>
      </c>
      <c r="F108" s="48">
        <v>16</v>
      </c>
      <c r="G108" s="38" t="s">
        <v>26</v>
      </c>
      <c r="H108" s="32" t="s">
        <v>32</v>
      </c>
      <c r="I108" s="26"/>
      <c r="J108" s="27"/>
      <c r="K108" s="40">
        <v>5489.84</v>
      </c>
      <c r="L108" s="40">
        <f t="shared" si="1"/>
        <v>87837.44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1681120</v>
      </c>
      <c r="C109" s="30">
        <v>1681120</v>
      </c>
      <c r="D109" s="31" t="s">
        <v>98</v>
      </c>
      <c r="E109" s="28" t="s">
        <v>33</v>
      </c>
      <c r="F109" s="48">
        <v>6</v>
      </c>
      <c r="G109" s="38" t="s">
        <v>26</v>
      </c>
      <c r="H109" s="32" t="s">
        <v>32</v>
      </c>
      <c r="I109" s="26"/>
      <c r="J109" s="27"/>
      <c r="K109" s="40">
        <v>5489.84</v>
      </c>
      <c r="L109" s="40">
        <f t="shared" si="1"/>
        <v>32939.04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1681121</v>
      </c>
      <c r="C110" s="30">
        <v>1681121</v>
      </c>
      <c r="D110" s="31" t="s">
        <v>99</v>
      </c>
      <c r="E110" s="28" t="s">
        <v>33</v>
      </c>
      <c r="F110" s="48">
        <v>8</v>
      </c>
      <c r="G110" s="38" t="s">
        <v>26</v>
      </c>
      <c r="H110" s="32" t="s">
        <v>32</v>
      </c>
      <c r="I110" s="26"/>
      <c r="J110" s="27"/>
      <c r="K110" s="40">
        <v>5489.84</v>
      </c>
      <c r="L110" s="40">
        <f t="shared" si="1"/>
        <v>43918.72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1681122</v>
      </c>
      <c r="C111" s="30">
        <v>1681122</v>
      </c>
      <c r="D111" s="31" t="s">
        <v>100</v>
      </c>
      <c r="E111" s="28" t="s">
        <v>33</v>
      </c>
      <c r="F111" s="48">
        <v>8</v>
      </c>
      <c r="G111" s="38" t="s">
        <v>26</v>
      </c>
      <c r="H111" s="32" t="s">
        <v>32</v>
      </c>
      <c r="I111" s="26"/>
      <c r="J111" s="27"/>
      <c r="K111" s="40">
        <v>5489.84</v>
      </c>
      <c r="L111" s="40">
        <f t="shared" si="1"/>
        <v>43918.72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1640803</v>
      </c>
      <c r="C112" s="30">
        <v>1640803</v>
      </c>
      <c r="D112" s="31" t="s">
        <v>101</v>
      </c>
      <c r="E112" s="28" t="s">
        <v>33</v>
      </c>
      <c r="F112" s="48">
        <v>60</v>
      </c>
      <c r="G112" s="38" t="s">
        <v>26</v>
      </c>
      <c r="H112" s="32" t="s">
        <v>32</v>
      </c>
      <c r="I112" s="26"/>
      <c r="J112" s="27"/>
      <c r="K112" s="40">
        <v>5489.84</v>
      </c>
      <c r="L112" s="40">
        <f t="shared" si="1"/>
        <v>329390.4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1640803</v>
      </c>
      <c r="C113" s="30">
        <v>1640803</v>
      </c>
      <c r="D113" s="31" t="s">
        <v>101</v>
      </c>
      <c r="E113" s="28" t="s">
        <v>33</v>
      </c>
      <c r="F113" s="48">
        <v>15</v>
      </c>
      <c r="G113" s="38" t="s">
        <v>26</v>
      </c>
      <c r="H113" s="32" t="s">
        <v>32</v>
      </c>
      <c r="I113" s="26"/>
      <c r="J113" s="27"/>
      <c r="K113" s="40">
        <v>8109.429999999999</v>
      </c>
      <c r="L113" s="40">
        <f t="shared" si="1"/>
        <v>121641.45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1640803</v>
      </c>
      <c r="C114" s="30">
        <v>1640803</v>
      </c>
      <c r="D114" s="31" t="s">
        <v>101</v>
      </c>
      <c r="E114" s="28" t="s">
        <v>33</v>
      </c>
      <c r="F114" s="48">
        <v>2</v>
      </c>
      <c r="G114" s="38" t="s">
        <v>26</v>
      </c>
      <c r="H114" s="32" t="s">
        <v>32</v>
      </c>
      <c r="I114" s="26"/>
      <c r="J114" s="27"/>
      <c r="K114" s="40">
        <v>5489.84</v>
      </c>
      <c r="L114" s="40">
        <f t="shared" si="1"/>
        <v>10979.68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1680718</v>
      </c>
      <c r="C115" s="30">
        <v>1680718</v>
      </c>
      <c r="D115" s="31" t="s">
        <v>102</v>
      </c>
      <c r="E115" s="28" t="s">
        <v>33</v>
      </c>
      <c r="F115" s="48">
        <v>15</v>
      </c>
      <c r="G115" s="38" t="s">
        <v>26</v>
      </c>
      <c r="H115" s="32" t="s">
        <v>32</v>
      </c>
      <c r="I115" s="26"/>
      <c r="J115" s="27"/>
      <c r="K115" s="40">
        <v>5489.84</v>
      </c>
      <c r="L115" s="40">
        <f t="shared" si="1"/>
        <v>82347.6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1680718</v>
      </c>
      <c r="C116" s="30">
        <v>1680718</v>
      </c>
      <c r="D116" s="31" t="s">
        <v>102</v>
      </c>
      <c r="E116" s="28" t="s">
        <v>33</v>
      </c>
      <c r="F116" s="48">
        <v>8</v>
      </c>
      <c r="G116" s="38" t="s">
        <v>26</v>
      </c>
      <c r="H116" s="32" t="s">
        <v>32</v>
      </c>
      <c r="I116" s="26"/>
      <c r="J116" s="27"/>
      <c r="K116" s="40">
        <v>8109.429999999999</v>
      </c>
      <c r="L116" s="40">
        <f t="shared" si="1"/>
        <v>64875.44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1680715</v>
      </c>
      <c r="C117" s="30">
        <v>1680715</v>
      </c>
      <c r="D117" s="31" t="s">
        <v>103</v>
      </c>
      <c r="E117" s="28" t="s">
        <v>33</v>
      </c>
      <c r="F117" s="48">
        <v>50</v>
      </c>
      <c r="G117" s="38" t="s">
        <v>26</v>
      </c>
      <c r="H117" s="32" t="s">
        <v>32</v>
      </c>
      <c r="I117" s="26"/>
      <c r="J117" s="27"/>
      <c r="K117" s="40">
        <v>5489.84</v>
      </c>
      <c r="L117" s="40">
        <f t="shared" si="1"/>
        <v>274492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1123283</v>
      </c>
      <c r="C118" s="30">
        <v>1123283</v>
      </c>
      <c r="D118" s="31" t="s">
        <v>104</v>
      </c>
      <c r="E118" s="28" t="s">
        <v>33</v>
      </c>
      <c r="F118" s="48">
        <v>20</v>
      </c>
      <c r="G118" s="38" t="s">
        <v>26</v>
      </c>
      <c r="H118" s="32" t="s">
        <v>32</v>
      </c>
      <c r="I118" s="26"/>
      <c r="J118" s="27"/>
      <c r="K118" s="40">
        <v>5312.73</v>
      </c>
      <c r="L118" s="40">
        <f t="shared" si="1"/>
        <v>106254.6</v>
      </c>
      <c r="M118" s="39"/>
      <c r="N118" s="20"/>
      <c r="O118" s="9"/>
      <c r="P118" s="2"/>
      <c r="Q118" s="2"/>
    </row>
    <row r="119" spans="1:17" s="4" customFormat="1" ht="16.5" customHeight="1">
      <c r="A119" s="21"/>
      <c r="B119" s="22"/>
      <c r="C119" s="22"/>
      <c r="D119" s="22"/>
      <c r="E119" s="22"/>
      <c r="F119" s="22"/>
      <c r="G119" s="24"/>
      <c r="H119" s="22"/>
      <c r="I119" s="22"/>
      <c r="J119" s="22"/>
      <c r="K119" s="33" t="s">
        <v>3</v>
      </c>
      <c r="L119" s="34">
        <f>SUM(L8:L118)</f>
        <v>7063896.559999999</v>
      </c>
      <c r="M119" s="36"/>
      <c r="N119" s="36"/>
      <c r="O119" s="15" t="s">
        <v>20</v>
      </c>
      <c r="P119" s="2"/>
      <c r="Q119" s="2"/>
    </row>
    <row r="120" spans="1:15" ht="25.5" customHeight="1">
      <c r="A120" s="61" t="s">
        <v>19</v>
      </c>
      <c r="B120" s="63"/>
      <c r="C120" s="63"/>
      <c r="D120" s="63"/>
      <c r="E120" s="63"/>
      <c r="F120" s="63"/>
      <c r="G120" s="63"/>
      <c r="H120" s="63"/>
      <c r="I120" s="23"/>
      <c r="J120" s="23"/>
      <c r="K120" s="23"/>
      <c r="L120" s="42">
        <f>ROUND(L119*1.2,2)</f>
        <v>8476675.87</v>
      </c>
      <c r="M120" s="37"/>
      <c r="N120" s="37"/>
      <c r="O120" s="14" t="s">
        <v>31</v>
      </c>
    </row>
    <row r="121" spans="1:17" s="7" customFormat="1" ht="32.25" customHeight="1">
      <c r="A121" s="66" t="s">
        <v>1</v>
      </c>
      <c r="B121" s="66"/>
      <c r="C121" s="66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2"/>
      <c r="Q121" s="2"/>
    </row>
    <row r="122" spans="1:15" ht="15.75" customHeight="1">
      <c r="A122" s="65" t="s">
        <v>7</v>
      </c>
      <c r="B122" s="65"/>
      <c r="C122" s="65"/>
      <c r="D122" s="6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.75" customHeight="1">
      <c r="A123" s="65" t="s">
        <v>8</v>
      </c>
      <c r="B123" s="65"/>
      <c r="C123" s="65"/>
      <c r="D123" s="6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5.75" customHeight="1">
      <c r="A124" s="65" t="s">
        <v>106</v>
      </c>
      <c r="B124" s="65"/>
      <c r="C124" s="65"/>
      <c r="D124" s="6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8" ht="60" customHeight="1">
      <c r="A125" s="65" t="s">
        <v>9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R125" s="16"/>
    </row>
    <row r="126" spans="1:14" ht="28.5" customHeight="1">
      <c r="A126" s="64" t="s">
        <v>21</v>
      </c>
      <c r="B126" s="64"/>
      <c r="C126" s="64"/>
      <c r="D126" s="64"/>
      <c r="E126" s="64"/>
      <c r="F126" s="17"/>
      <c r="G126" s="18"/>
      <c r="H126" s="18"/>
      <c r="I126" s="3"/>
      <c r="J126" s="18" t="s">
        <v>22</v>
      </c>
      <c r="K126" s="19"/>
      <c r="L126" s="19"/>
      <c r="M126" s="19"/>
      <c r="N126" s="19"/>
    </row>
    <row r="127" spans="1:14" ht="28.5" customHeight="1">
      <c r="A127" s="59" t="s">
        <v>23</v>
      </c>
      <c r="B127" s="59" t="s">
        <v>24</v>
      </c>
      <c r="C127" s="59"/>
      <c r="D127" s="59"/>
      <c r="E127" s="59"/>
      <c r="F127" s="60" t="s">
        <v>25</v>
      </c>
      <c r="G127" s="60"/>
      <c r="H127" s="60"/>
      <c r="I127" s="3"/>
      <c r="J127" s="19"/>
      <c r="K127" s="19"/>
      <c r="L127" s="19"/>
      <c r="M127" s="19"/>
      <c r="N127" s="19"/>
    </row>
    <row r="128" spans="4:15" ht="15">
      <c r="D128" s="3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7"/>
    </row>
  </sheetData>
  <sheetProtection/>
  <autoFilter ref="A7:O127"/>
  <mergeCells count="26">
    <mergeCell ref="A2:O2"/>
    <mergeCell ref="A1:O1"/>
    <mergeCell ref="A123:D123"/>
    <mergeCell ref="A124:D124"/>
    <mergeCell ref="A122:D122"/>
    <mergeCell ref="B5:B6"/>
    <mergeCell ref="J5:J6"/>
    <mergeCell ref="L4:L6"/>
    <mergeCell ref="B4:J4"/>
    <mergeCell ref="N4:N6"/>
    <mergeCell ref="A127:E127"/>
    <mergeCell ref="F127:H127"/>
    <mergeCell ref="F5:F6"/>
    <mergeCell ref="I5:I6"/>
    <mergeCell ref="G5:H5"/>
    <mergeCell ref="C5:C6"/>
    <mergeCell ref="A120:H120"/>
    <mergeCell ref="A126:E126"/>
    <mergeCell ref="A125:O125"/>
    <mergeCell ref="A121:C12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2021-04-30T04:47:50Z</dcterms:modified>
  <cp:category/>
  <cp:version/>
  <cp:contentType/>
  <cp:contentStatus/>
</cp:coreProperties>
</file>