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'РНХн'!$A$7:$O$40</definedName>
    <definedName name="_xlnm.Print_Area" localSheetId="0">'РНХн'!$A$1:$O$40</definedName>
  </definedNames>
  <calcPr fullCalcOnLoad="1"/>
</workbook>
</file>

<file path=xl/sharedStrings.xml><?xml version="1.0" encoding="utf-8"?>
<sst xmlns="http://schemas.openxmlformats.org/spreadsheetml/2006/main" count="130" uniqueCount="59">
  <si>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</si>
  <si>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</si>
  <si>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</si>
  <si>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</si>
  <si>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</si>
  <si>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</si>
  <si>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</si>
  <si>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</si>
  <si>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</si>
  <si>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</si>
  <si>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</si>
  <si>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</si>
  <si>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</si>
  <si>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</si>
  <si>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</si>
  <si>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</si>
  <si>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</si>
  <si>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</si>
  <si>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</si>
  <si>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</si>
  <si>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</si>
  <si>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</si>
  <si>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</si>
  <si>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</si>
  <si>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</si>
  <si>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</si>
  <si>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</si>
  <si>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</si>
  <si>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</si>
  <si>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</si>
  <si>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</si>
  <si>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ЦентрСклад 95</t>
  </si>
  <si>
    <t>3. Лот делимый</t>
  </si>
  <si>
    <t>Лот № 2021/03-02 - Продукция кабельная</t>
  </si>
  <si>
    <t>Провод АППВ/ПАВП 2*6,0</t>
  </si>
  <si>
    <t>КАБЕЛЬ АКВВГ 10*2,5</t>
  </si>
  <si>
    <t>КАБЕЛЬ -АКВВГ-7*2,5</t>
  </si>
  <si>
    <t>ПРОВОД ТРП 2*0,5</t>
  </si>
  <si>
    <t>ПРОВОД FEP-2,5 Ж/З</t>
  </si>
  <si>
    <t>ПРОВОД ТРВ 2*0,5</t>
  </si>
  <si>
    <t>КАБЕЛЬ ТПВБбГ 7Х8/1.6ММ</t>
  </si>
  <si>
    <t>КАБЕЛЬ OLFLEX 4G10</t>
  </si>
  <si>
    <t>КАБЕЛЬ OLFTEX 12G0.5</t>
  </si>
  <si>
    <t>КАБЕЛЬ OLFLEX 5*2*0,34</t>
  </si>
  <si>
    <t>КАБЕЛЬ  UNITRONIC 4х2х26</t>
  </si>
  <si>
    <t>ПРОВОД ПУГВ  1*1г</t>
  </si>
  <si>
    <t>ПРОВОД ПУВ 1*1,5 БЕЛЫЙ</t>
  </si>
  <si>
    <t>М</t>
  </si>
  <si>
    <t>ЦентрСклад 36</t>
  </si>
  <si>
    <t>ЦентрСкл38Прибор</t>
  </si>
  <si>
    <t>Объем материально-технических ресурсов</t>
  </si>
  <si>
    <t>КАБЕЛЬ КВВГЭНГ 4Х1</t>
  </si>
  <si>
    <t>КАБЕЛЬ  НРГ 2*95</t>
  </si>
  <si>
    <t>КАБЕЛЬ КУПЭВ 2х2х0.35</t>
  </si>
  <si>
    <t>КАБЕЛЬ  КУПЭВ 4х2х0.5</t>
  </si>
  <si>
    <t>КАБЕЛЬ  КГН 4*2,5</t>
  </si>
  <si>
    <t>КАБЕЛЬ OLFTEX 4G70</t>
  </si>
  <si>
    <t>КАБЕЛЬ OLFLEX 14G0.75</t>
  </si>
  <si>
    <t>КАБЕЛЬ КУПЭВ 10х2х0.5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</si>
</sst>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85" zoomScaleSheetLayoutView="85" workbookViewId="0" topLeftCell="A1">
      <selection activeCell="V7" sqref="V7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8"/>
      <c r="Q1" s="48"/>
    </row>
    <row r="2" spans="1:17" ht="27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4"/>
      <c r="Q2" s="44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5" t="s">
        <v>15</v>
      </c>
      <c r="P3" s="46"/>
      <c r="Q3" s="46"/>
    </row>
    <row r="4" spans="1:17" s="3" customFormat="1" ht="22.5" customHeight="1">
      <c r="A4" s="53" t="s">
        <v>0</v>
      </c>
      <c r="B4" s="61" t="s">
        <v>50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7"/>
      <c r="Q4" s="47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1005011</v>
      </c>
      <c r="C8" s="30">
        <v>141551</v>
      </c>
      <c r="D8" s="31" t="s">
        <v>34</v>
      </c>
      <c r="E8" s="28" t="s">
        <v>47</v>
      </c>
      <c r="F8" s="38">
        <v>940</v>
      </c>
      <c r="G8" s="39" t="s">
        <v>25</v>
      </c>
      <c r="H8" s="32" t="s">
        <v>31</v>
      </c>
      <c r="I8" s="26"/>
      <c r="J8" s="27"/>
      <c r="K8" s="41">
        <v>4</v>
      </c>
      <c r="L8" s="41">
        <f>ROUND(K8*F8,2)</f>
        <v>3760</v>
      </c>
      <c r="M8" s="40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1006091</v>
      </c>
      <c r="C9" s="30">
        <v>155112</v>
      </c>
      <c r="D9" s="31" t="s">
        <v>35</v>
      </c>
      <c r="E9" s="28" t="s">
        <v>47</v>
      </c>
      <c r="F9" s="38">
        <v>178</v>
      </c>
      <c r="G9" s="39" t="s">
        <v>25</v>
      </c>
      <c r="H9" s="32" t="s">
        <v>31</v>
      </c>
      <c r="I9" s="26"/>
      <c r="J9" s="27"/>
      <c r="K9" s="41">
        <v>10</v>
      </c>
      <c r="L9" s="41">
        <f aca="true" t="shared" si="0" ref="L9:L31">ROUND(K9*F9,2)</f>
        <v>1780</v>
      </c>
      <c r="M9" s="40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1006109</v>
      </c>
      <c r="C10" s="30">
        <v>150316</v>
      </c>
      <c r="D10" s="31" t="s">
        <v>36</v>
      </c>
      <c r="E10" s="28" t="s">
        <v>47</v>
      </c>
      <c r="F10" s="38">
        <v>864</v>
      </c>
      <c r="G10" s="39" t="s">
        <v>25</v>
      </c>
      <c r="H10" s="32" t="s">
        <v>31</v>
      </c>
      <c r="I10" s="26"/>
      <c r="J10" s="27"/>
      <c r="K10" s="41">
        <v>10</v>
      </c>
      <c r="L10" s="41">
        <f t="shared" si="0"/>
        <v>8640</v>
      </c>
      <c r="M10" s="40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1015753</v>
      </c>
      <c r="C11" s="30">
        <v>140071</v>
      </c>
      <c r="D11" s="31" t="s">
        <v>37</v>
      </c>
      <c r="E11" s="28" t="s">
        <v>47</v>
      </c>
      <c r="F11" s="38">
        <v>840</v>
      </c>
      <c r="G11" s="39" t="s">
        <v>25</v>
      </c>
      <c r="H11" s="32" t="s">
        <v>31</v>
      </c>
      <c r="I11" s="26"/>
      <c r="J11" s="27"/>
      <c r="K11" s="41">
        <v>1</v>
      </c>
      <c r="L11" s="41">
        <f t="shared" si="0"/>
        <v>840</v>
      </c>
      <c r="M11" s="40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1035244</v>
      </c>
      <c r="C12" s="30">
        <v>371537</v>
      </c>
      <c r="D12" s="31" t="s">
        <v>38</v>
      </c>
      <c r="E12" s="28" t="s">
        <v>47</v>
      </c>
      <c r="F12" s="38">
        <v>410</v>
      </c>
      <c r="G12" s="39" t="s">
        <v>25</v>
      </c>
      <c r="H12" s="32" t="s">
        <v>48</v>
      </c>
      <c r="I12" s="26"/>
      <c r="J12" s="27"/>
      <c r="K12" s="41">
        <v>60</v>
      </c>
      <c r="L12" s="41">
        <f t="shared" si="0"/>
        <v>24600</v>
      </c>
      <c r="M12" s="40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1046553</v>
      </c>
      <c r="C13" s="30">
        <v>140056</v>
      </c>
      <c r="D13" s="31" t="s">
        <v>39</v>
      </c>
      <c r="E13" s="28" t="s">
        <v>47</v>
      </c>
      <c r="F13" s="38">
        <v>269</v>
      </c>
      <c r="G13" s="39" t="s">
        <v>25</v>
      </c>
      <c r="H13" s="32" t="s">
        <v>31</v>
      </c>
      <c r="I13" s="26"/>
      <c r="J13" s="27"/>
      <c r="K13" s="41">
        <v>1</v>
      </c>
      <c r="L13" s="41">
        <f t="shared" si="0"/>
        <v>269</v>
      </c>
      <c r="M13" s="40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1119879</v>
      </c>
      <c r="C14" s="30">
        <v>417020</v>
      </c>
      <c r="D14" s="31" t="s">
        <v>40</v>
      </c>
      <c r="E14" s="28" t="s">
        <v>47</v>
      </c>
      <c r="F14" s="38">
        <v>144</v>
      </c>
      <c r="G14" s="39" t="s">
        <v>25</v>
      </c>
      <c r="H14" s="32" t="s">
        <v>49</v>
      </c>
      <c r="I14" s="26"/>
      <c r="J14" s="27"/>
      <c r="K14" s="41">
        <v>130</v>
      </c>
      <c r="L14" s="41">
        <f t="shared" si="0"/>
        <v>18720</v>
      </c>
      <c r="M14" s="40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1267840</v>
      </c>
      <c r="C15" s="30">
        <v>371534</v>
      </c>
      <c r="D15" s="31" t="s">
        <v>41</v>
      </c>
      <c r="E15" s="28" t="s">
        <v>47</v>
      </c>
      <c r="F15" s="38">
        <v>200</v>
      </c>
      <c r="G15" s="39" t="s">
        <v>25</v>
      </c>
      <c r="H15" s="32" t="s">
        <v>48</v>
      </c>
      <c r="I15" s="26"/>
      <c r="J15" s="27"/>
      <c r="K15" s="41">
        <v>100</v>
      </c>
      <c r="L15" s="41">
        <f t="shared" si="0"/>
        <v>20000</v>
      </c>
      <c r="M15" s="40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1267843</v>
      </c>
      <c r="C16" s="30">
        <v>371529</v>
      </c>
      <c r="D16" s="31" t="s">
        <v>42</v>
      </c>
      <c r="E16" s="28" t="s">
        <v>47</v>
      </c>
      <c r="F16" s="38">
        <v>3550</v>
      </c>
      <c r="G16" s="39" t="s">
        <v>25</v>
      </c>
      <c r="H16" s="32" t="s">
        <v>48</v>
      </c>
      <c r="I16" s="26"/>
      <c r="J16" s="27"/>
      <c r="K16" s="41">
        <v>180</v>
      </c>
      <c r="L16" s="41">
        <f t="shared" si="0"/>
        <v>639000</v>
      </c>
      <c r="M16" s="40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1267847</v>
      </c>
      <c r="C17" s="30">
        <v>371522</v>
      </c>
      <c r="D17" s="31" t="s">
        <v>43</v>
      </c>
      <c r="E17" s="28" t="s">
        <v>47</v>
      </c>
      <c r="F17" s="38">
        <v>100</v>
      </c>
      <c r="G17" s="39" t="s">
        <v>25</v>
      </c>
      <c r="H17" s="32" t="s">
        <v>48</v>
      </c>
      <c r="I17" s="26"/>
      <c r="J17" s="27"/>
      <c r="K17" s="41">
        <v>200</v>
      </c>
      <c r="L17" s="41">
        <f t="shared" si="0"/>
        <v>20000</v>
      </c>
      <c r="M17" s="40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1296815</v>
      </c>
      <c r="C18" s="30">
        <v>371576</v>
      </c>
      <c r="D18" s="31" t="s">
        <v>44</v>
      </c>
      <c r="E18" s="28" t="s">
        <v>47</v>
      </c>
      <c r="F18" s="38">
        <v>380</v>
      </c>
      <c r="G18" s="39" t="s">
        <v>25</v>
      </c>
      <c r="H18" s="32" t="s">
        <v>48</v>
      </c>
      <c r="I18" s="26"/>
      <c r="J18" s="27"/>
      <c r="K18" s="41">
        <v>40</v>
      </c>
      <c r="L18" s="41">
        <f t="shared" si="0"/>
        <v>15200</v>
      </c>
      <c r="M18" s="40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1446779</v>
      </c>
      <c r="C19" s="30">
        <v>141393</v>
      </c>
      <c r="D19" s="31" t="s">
        <v>46</v>
      </c>
      <c r="E19" s="28" t="s">
        <v>47</v>
      </c>
      <c r="F19" s="38">
        <v>21</v>
      </c>
      <c r="G19" s="39" t="s">
        <v>25</v>
      </c>
      <c r="H19" s="32" t="s">
        <v>31</v>
      </c>
      <c r="I19" s="26"/>
      <c r="J19" s="27"/>
      <c r="K19" s="41">
        <v>2.9999999999999996</v>
      </c>
      <c r="L19" s="41">
        <f t="shared" si="0"/>
        <v>63</v>
      </c>
      <c r="M19" s="40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1440820</v>
      </c>
      <c r="C20" s="30">
        <v>141125</v>
      </c>
      <c r="D20" s="31" t="s">
        <v>45</v>
      </c>
      <c r="E20" s="28" t="s">
        <v>47</v>
      </c>
      <c r="F20" s="38">
        <v>5</v>
      </c>
      <c r="G20" s="39" t="s">
        <v>25</v>
      </c>
      <c r="H20" s="32" t="s">
        <v>31</v>
      </c>
      <c r="I20" s="26"/>
      <c r="J20" s="27"/>
      <c r="K20" s="41">
        <v>2.9999999999999996</v>
      </c>
      <c r="L20" s="41">
        <f t="shared" si="0"/>
        <v>15</v>
      </c>
      <c r="M20" s="40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1001944</v>
      </c>
      <c r="C21" s="30">
        <v>371540</v>
      </c>
      <c r="D21" s="31" t="s">
        <v>51</v>
      </c>
      <c r="E21" s="28" t="s">
        <v>47</v>
      </c>
      <c r="F21" s="38">
        <v>230</v>
      </c>
      <c r="G21" s="39" t="s">
        <v>25</v>
      </c>
      <c r="H21" s="32" t="s">
        <v>48</v>
      </c>
      <c r="I21" s="26"/>
      <c r="J21" s="27"/>
      <c r="K21" s="41">
        <v>17.67</v>
      </c>
      <c r="L21" s="41">
        <f t="shared" si="0"/>
        <v>4064.1</v>
      </c>
      <c r="M21" s="40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1575835</v>
      </c>
      <c r="C22" s="30">
        <v>371469</v>
      </c>
      <c r="D22" s="31" t="s">
        <v>52</v>
      </c>
      <c r="E22" s="28" t="s">
        <v>47</v>
      </c>
      <c r="F22" s="38">
        <v>797</v>
      </c>
      <c r="G22" s="39" t="s">
        <v>25</v>
      </c>
      <c r="H22" s="32" t="s">
        <v>48</v>
      </c>
      <c r="I22" s="26"/>
      <c r="J22" s="27"/>
      <c r="K22" s="41">
        <v>411.89</v>
      </c>
      <c r="L22" s="41">
        <f t="shared" si="0"/>
        <v>328276.33</v>
      </c>
      <c r="M22" s="40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1575835</v>
      </c>
      <c r="C23" s="30">
        <v>371469</v>
      </c>
      <c r="D23" s="31" t="s">
        <v>52</v>
      </c>
      <c r="E23" s="28" t="s">
        <v>47</v>
      </c>
      <c r="F23" s="38">
        <v>500</v>
      </c>
      <c r="G23" s="39" t="s">
        <v>25</v>
      </c>
      <c r="H23" s="32" t="s">
        <v>48</v>
      </c>
      <c r="I23" s="26"/>
      <c r="J23" s="27"/>
      <c r="K23" s="41">
        <v>411.89</v>
      </c>
      <c r="L23" s="41">
        <f t="shared" si="0"/>
        <v>205945</v>
      </c>
      <c r="M23" s="40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1410581</v>
      </c>
      <c r="C24" s="30">
        <v>383127</v>
      </c>
      <c r="D24" s="31" t="s">
        <v>53</v>
      </c>
      <c r="E24" s="28" t="s">
        <v>47</v>
      </c>
      <c r="F24" s="38">
        <v>18260</v>
      </c>
      <c r="G24" s="39" t="s">
        <v>25</v>
      </c>
      <c r="H24" s="32" t="s">
        <v>48</v>
      </c>
      <c r="I24" s="26"/>
      <c r="J24" s="27"/>
      <c r="K24" s="41">
        <v>33.28</v>
      </c>
      <c r="L24" s="41">
        <f t="shared" si="0"/>
        <v>607692.8</v>
      </c>
      <c r="M24" s="40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1135378</v>
      </c>
      <c r="C25" s="30">
        <v>383125</v>
      </c>
      <c r="D25" s="31" t="s">
        <v>54</v>
      </c>
      <c r="E25" s="28" t="s">
        <v>47</v>
      </c>
      <c r="F25" s="38">
        <v>6448</v>
      </c>
      <c r="G25" s="39" t="s">
        <v>25</v>
      </c>
      <c r="H25" s="32" t="s">
        <v>48</v>
      </c>
      <c r="I25" s="26"/>
      <c r="J25" s="27"/>
      <c r="K25" s="41">
        <v>20.080000000000002</v>
      </c>
      <c r="L25" s="41">
        <f t="shared" si="0"/>
        <v>129475.84</v>
      </c>
      <c r="M25" s="40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1153232</v>
      </c>
      <c r="C26" s="30">
        <v>371538</v>
      </c>
      <c r="D26" s="31" t="s">
        <v>55</v>
      </c>
      <c r="E26" s="28" t="s">
        <v>47</v>
      </c>
      <c r="F26" s="38">
        <v>16710</v>
      </c>
      <c r="G26" s="39" t="s">
        <v>25</v>
      </c>
      <c r="H26" s="32" t="s">
        <v>48</v>
      </c>
      <c r="I26" s="26"/>
      <c r="J26" s="27"/>
      <c r="K26" s="41">
        <v>57.669999999999995</v>
      </c>
      <c r="L26" s="41">
        <f t="shared" si="0"/>
        <v>963665.7</v>
      </c>
      <c r="M26" s="40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1850819</v>
      </c>
      <c r="C27" s="30">
        <v>371530</v>
      </c>
      <c r="D27" s="31" t="s">
        <v>56</v>
      </c>
      <c r="E27" s="28" t="s">
        <v>47</v>
      </c>
      <c r="F27" s="38">
        <v>30</v>
      </c>
      <c r="G27" s="39" t="s">
        <v>25</v>
      </c>
      <c r="H27" s="32" t="s">
        <v>48</v>
      </c>
      <c r="I27" s="26"/>
      <c r="J27" s="27"/>
      <c r="K27" s="41">
        <v>314.16</v>
      </c>
      <c r="L27" s="41">
        <f t="shared" si="0"/>
        <v>9424.8</v>
      </c>
      <c r="M27" s="40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1850819</v>
      </c>
      <c r="C28" s="30">
        <v>371530</v>
      </c>
      <c r="D28" s="31" t="s">
        <v>56</v>
      </c>
      <c r="E28" s="28" t="s">
        <v>47</v>
      </c>
      <c r="F28" s="38">
        <v>10</v>
      </c>
      <c r="G28" s="39" t="s">
        <v>25</v>
      </c>
      <c r="H28" s="32" t="s">
        <v>48</v>
      </c>
      <c r="I28" s="26"/>
      <c r="J28" s="27"/>
      <c r="K28" s="41">
        <v>314.16</v>
      </c>
      <c r="L28" s="41">
        <f t="shared" si="0"/>
        <v>3141.6</v>
      </c>
      <c r="M28" s="40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1153232</v>
      </c>
      <c r="C29" s="30">
        <v>371538</v>
      </c>
      <c r="D29" s="31" t="s">
        <v>55</v>
      </c>
      <c r="E29" s="28" t="s">
        <v>47</v>
      </c>
      <c r="F29" s="38">
        <v>758</v>
      </c>
      <c r="G29" s="39" t="s">
        <v>25</v>
      </c>
      <c r="H29" s="32" t="s">
        <v>48</v>
      </c>
      <c r="I29" s="26"/>
      <c r="J29" s="27"/>
      <c r="K29" s="41">
        <v>57.669999999999995</v>
      </c>
      <c r="L29" s="41">
        <f t="shared" si="0"/>
        <v>43713.86</v>
      </c>
      <c r="M29" s="40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1852385</v>
      </c>
      <c r="C30" s="30">
        <v>371533</v>
      </c>
      <c r="D30" s="31" t="s">
        <v>57</v>
      </c>
      <c r="E30" s="28" t="s">
        <v>47</v>
      </c>
      <c r="F30" s="38">
        <v>50</v>
      </c>
      <c r="G30" s="39" t="s">
        <v>25</v>
      </c>
      <c r="H30" s="32" t="s">
        <v>48</v>
      </c>
      <c r="I30" s="26"/>
      <c r="J30" s="27"/>
      <c r="K30" s="41">
        <v>791.53</v>
      </c>
      <c r="L30" s="41">
        <f t="shared" si="0"/>
        <v>39576.5</v>
      </c>
      <c r="M30" s="40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1152304</v>
      </c>
      <c r="C31" s="30">
        <v>383126</v>
      </c>
      <c r="D31" s="31" t="s">
        <v>58</v>
      </c>
      <c r="E31" s="28" t="s">
        <v>47</v>
      </c>
      <c r="F31" s="38">
        <v>2196</v>
      </c>
      <c r="G31" s="39" t="s">
        <v>25</v>
      </c>
      <c r="H31" s="32" t="s">
        <v>48</v>
      </c>
      <c r="I31" s="26"/>
      <c r="J31" s="27"/>
      <c r="K31" s="41">
        <v>74.33</v>
      </c>
      <c r="L31" s="41">
        <f t="shared" si="0"/>
        <v>163228.68</v>
      </c>
      <c r="M31" s="40"/>
      <c r="N31" s="20"/>
      <c r="O31" s="9"/>
      <c r="P31" s="2"/>
      <c r="Q31" s="2"/>
    </row>
    <row r="32" spans="1:17" s="4" customFormat="1" ht="16.5" customHeight="1">
      <c r="A32" s="21"/>
      <c r="B32" s="22"/>
      <c r="C32" s="22"/>
      <c r="D32" s="22"/>
      <c r="E32" s="22"/>
      <c r="F32" s="22"/>
      <c r="G32" s="24"/>
      <c r="H32" s="22"/>
      <c r="I32" s="22"/>
      <c r="J32" s="22"/>
      <c r="K32" s="33" t="s">
        <v>2</v>
      </c>
      <c r="L32" s="34">
        <f>SUM(L8:L31)</f>
        <v>3251092.21</v>
      </c>
      <c r="M32" s="36"/>
      <c r="N32" s="36"/>
      <c r="O32" s="15" t="s">
        <v>19</v>
      </c>
      <c r="P32" s="2"/>
      <c r="Q32" s="2"/>
    </row>
    <row r="33" spans="1:15" ht="25.5" customHeight="1">
      <c r="A33" s="61" t="s">
        <v>18</v>
      </c>
      <c r="B33" s="63"/>
      <c r="C33" s="63"/>
      <c r="D33" s="63"/>
      <c r="E33" s="63"/>
      <c r="F33" s="63"/>
      <c r="G33" s="63"/>
      <c r="H33" s="63"/>
      <c r="I33" s="23"/>
      <c r="J33" s="23"/>
      <c r="K33" s="23"/>
      <c r="L33" s="43">
        <f>ROUND(L32*1.2,2)</f>
        <v>3901310.65</v>
      </c>
      <c r="M33" s="37"/>
      <c r="N33" s="37"/>
      <c r="O33" s="14" t="s">
        <v>30</v>
      </c>
    </row>
    <row r="34" spans="1:17" s="7" customFormat="1" ht="32.25" customHeight="1">
      <c r="A34" s="66" t="s">
        <v>1</v>
      </c>
      <c r="B34" s="66"/>
      <c r="C34" s="6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"/>
      <c r="Q34" s="2"/>
    </row>
    <row r="35" spans="1:15" ht="15.75" customHeight="1">
      <c r="A35" s="65" t="s">
        <v>6</v>
      </c>
      <c r="B35" s="65"/>
      <c r="C35" s="65"/>
      <c r="D35" s="6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 customHeight="1">
      <c r="A36" s="65" t="s">
        <v>7</v>
      </c>
      <c r="B36" s="65"/>
      <c r="C36" s="65"/>
      <c r="D36" s="6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 customHeight="1">
      <c r="A37" s="65" t="s">
        <v>32</v>
      </c>
      <c r="B37" s="65"/>
      <c r="C37" s="65"/>
      <c r="D37" s="6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8" ht="60" customHeight="1">
      <c r="A38" s="65" t="s">
        <v>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R38" s="16"/>
    </row>
    <row r="39" spans="1:14" ht="28.5" customHeight="1">
      <c r="A39" s="64" t="s">
        <v>20</v>
      </c>
      <c r="B39" s="64"/>
      <c r="C39" s="64"/>
      <c r="D39" s="64"/>
      <c r="E39" s="64"/>
      <c r="F39" s="17"/>
      <c r="G39" s="18"/>
      <c r="H39" s="18"/>
      <c r="I39" s="3"/>
      <c r="J39" s="18" t="s">
        <v>21</v>
      </c>
      <c r="K39" s="19"/>
      <c r="L39" s="19"/>
      <c r="M39" s="19"/>
      <c r="N39" s="19"/>
    </row>
    <row r="40" spans="1:14" ht="28.5" customHeight="1">
      <c r="A40" s="59" t="s">
        <v>22</v>
      </c>
      <c r="B40" s="59" t="s">
        <v>23</v>
      </c>
      <c r="C40" s="59"/>
      <c r="D40" s="59"/>
      <c r="E40" s="59"/>
      <c r="F40" s="60" t="s">
        <v>24</v>
      </c>
      <c r="G40" s="60"/>
      <c r="H40" s="60"/>
      <c r="I40" s="3"/>
      <c r="J40" s="19"/>
      <c r="K40" s="19"/>
      <c r="L40" s="19"/>
      <c r="M40" s="19"/>
      <c r="N40" s="19"/>
    </row>
    <row r="41" spans="4:15" ht="15"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  <c r="O41" s="7"/>
    </row>
  </sheetData>
  <sheetProtection/>
  <autoFilter ref="A7:O40"/>
  <mergeCells count="26">
    <mergeCell ref="A2:O2"/>
    <mergeCell ref="A1:O1"/>
    <mergeCell ref="A36:D36"/>
    <mergeCell ref="A37:D37"/>
    <mergeCell ref="A35:D35"/>
    <mergeCell ref="B5:B6"/>
    <mergeCell ref="J5:J6"/>
    <mergeCell ref="L4:L6"/>
    <mergeCell ref="B4:J4"/>
    <mergeCell ref="N4:N6"/>
    <mergeCell ref="A40:E40"/>
    <mergeCell ref="F40:H40"/>
    <mergeCell ref="F5:F6"/>
    <mergeCell ref="I5:I6"/>
    <mergeCell ref="G5:H5"/>
    <mergeCell ref="C5:C6"/>
    <mergeCell ref="A33:H33"/>
    <mergeCell ref="A39:E39"/>
    <mergeCell ref="A38:O38"/>
    <mergeCell ref="A34:C34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3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2021-06-24T06:06:52Z</dcterms:modified>
  <cp:category/>
  <cp:version/>
  <cp:contentType/>
  <cp:contentStatus/>
</cp:coreProperties>
</file>