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'РНХн'!$A$7:$O$19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<sst xmlns="http://schemas.openxmlformats.org/spreadsheetml/2006/main" count="46" uniqueCount="39">
  <si>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</si>
  <si>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</si>
  <si>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</si>
  <si>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</si>
  <si>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</si>
  <si>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</si>
  <si>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</si>
  <si>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</si>
  <si>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</si>
  <si>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</si>
  <si>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</si>
  <si>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</si>
  <si>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</si>
  <si>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</si>
  <si>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</si>
  <si>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</si>
  <si>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</si>
  <si>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</si>
  <si>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</si>
  <si>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</si>
  <si>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</si>
  <si>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</si>
  <si>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</si>
  <si>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</si>
  <si>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</si>
  <si>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</si>
  <si>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</si>
  <si>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</si>
  <si>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</si>
  <si>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</si>
  <si>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</si>
  <si>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</si>
  <si>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</si>
  <si>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ЦентрСклад 36</t>
  </si>
  <si>
    <t>Лот № 2021/03-05 - Оборудование подъемно-транспортное</t>
  </si>
  <si>
    <t>ТАЛЬ РУЧНАЯ Г/П 8.0ТН  Н- 9 М</t>
  </si>
  <si>
    <t>Объем материально-технических ресурсов</t>
  </si>
  <si>
    <t>ТАЛЬ ЭЛЕКТРИЧЕСКАЯ  ПЕРЕДВИЖНАЯ ТИПВМТF//305Н55V1 2/1EN20 Г/П1Т В/П-55М t-40+40</t>
  </si>
  <si>
    <t>Е -409.Е-411 СВЯЗЬ ЖЕСТКОСТИ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</si>
</sst>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85" zoomScaleSheetLayoutView="85" workbookViewId="0" topLeftCell="A1">
      <selection activeCell="W8" sqref="W8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8"/>
      <c r="Q1" s="48"/>
    </row>
    <row r="2" spans="1:17" ht="27" customHeight="1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15</v>
      </c>
      <c r="P3" s="46"/>
      <c r="Q3" s="46"/>
    </row>
    <row r="4" spans="1:17" s="3" customFormat="1" ht="22.5" customHeight="1">
      <c r="A4" s="53" t="s">
        <v>0</v>
      </c>
      <c r="B4" s="61" t="s">
        <v>36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7"/>
      <c r="Q4" s="47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1430367</v>
      </c>
      <c r="C8" s="30">
        <v>371767</v>
      </c>
      <c r="D8" s="31" t="s">
        <v>35</v>
      </c>
      <c r="E8" s="28" t="s">
        <v>32</v>
      </c>
      <c r="F8" s="38">
        <v>3</v>
      </c>
      <c r="G8" s="39" t="s">
        <v>25</v>
      </c>
      <c r="H8" s="32" t="s">
        <v>33</v>
      </c>
      <c r="I8" s="26"/>
      <c r="J8" s="27"/>
      <c r="K8" s="41">
        <v>42000</v>
      </c>
      <c r="L8" s="41">
        <f>ROUND(K8*F8,2)</f>
        <v>126000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1015927</v>
      </c>
      <c r="C9" s="30">
        <v>3700129</v>
      </c>
      <c r="D9" s="31" t="s">
        <v>37</v>
      </c>
      <c r="E9" s="28" t="s">
        <v>32</v>
      </c>
      <c r="F9" s="38">
        <v>2</v>
      </c>
      <c r="G9" s="39" t="s">
        <v>25</v>
      </c>
      <c r="H9" s="32" t="s">
        <v>33</v>
      </c>
      <c r="I9" s="26"/>
      <c r="J9" s="27"/>
      <c r="K9" s="41">
        <v>187291.37000000002</v>
      </c>
      <c r="L9" s="41">
        <f>ROUND(K9*F9,2)</f>
        <v>374582.74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1496899</v>
      </c>
      <c r="C10" s="30">
        <v>30174</v>
      </c>
      <c r="D10" s="31" t="s">
        <v>38</v>
      </c>
      <c r="E10" s="28" t="s">
        <v>32</v>
      </c>
      <c r="F10" s="38">
        <v>1</v>
      </c>
      <c r="G10" s="39" t="s">
        <v>25</v>
      </c>
      <c r="H10" s="32" t="s">
        <v>33</v>
      </c>
      <c r="I10" s="26"/>
      <c r="J10" s="27"/>
      <c r="K10" s="41">
        <v>704.5500000000001</v>
      </c>
      <c r="L10" s="41">
        <f>ROUND(K10*F10,2)</f>
        <v>704.55</v>
      </c>
      <c r="M10" s="40"/>
      <c r="N10" s="20"/>
      <c r="O10" s="9"/>
      <c r="P10" s="2"/>
      <c r="Q10" s="2"/>
    </row>
    <row r="11" spans="1:17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22"/>
      <c r="J11" s="22"/>
      <c r="K11" s="33" t="s">
        <v>2</v>
      </c>
      <c r="L11" s="34">
        <f>SUM(L8:L10)</f>
        <v>501287.29</v>
      </c>
      <c r="M11" s="36"/>
      <c r="N11" s="36"/>
      <c r="O11" s="15" t="s">
        <v>19</v>
      </c>
      <c r="P11" s="2"/>
      <c r="Q11" s="2"/>
    </row>
    <row r="12" spans="1:15" ht="25.5" customHeight="1">
      <c r="A12" s="61" t="s">
        <v>18</v>
      </c>
      <c r="B12" s="63"/>
      <c r="C12" s="63"/>
      <c r="D12" s="63"/>
      <c r="E12" s="63"/>
      <c r="F12" s="63"/>
      <c r="G12" s="63"/>
      <c r="H12" s="63"/>
      <c r="I12" s="23"/>
      <c r="J12" s="23"/>
      <c r="K12" s="23"/>
      <c r="L12" s="43">
        <f>ROUND(L11*1.2,2)</f>
        <v>601544.75</v>
      </c>
      <c r="M12" s="37"/>
      <c r="N12" s="37"/>
      <c r="O12" s="14" t="s">
        <v>30</v>
      </c>
    </row>
    <row r="13" spans="1:17" s="7" customFormat="1" ht="32.25" customHeight="1">
      <c r="A13" s="66" t="s">
        <v>1</v>
      </c>
      <c r="B13" s="66"/>
      <c r="C13" s="6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2"/>
      <c r="Q13" s="2"/>
    </row>
    <row r="14" spans="1:15" ht="15.75" customHeight="1">
      <c r="A14" s="65" t="s">
        <v>6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5" t="s">
        <v>7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65" t="s">
        <v>31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ht="60" customHeight="1">
      <c r="A17" s="65" t="s">
        <v>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R17" s="16"/>
    </row>
    <row r="18" spans="1:14" ht="28.5" customHeight="1">
      <c r="A18" s="64" t="s">
        <v>20</v>
      </c>
      <c r="B18" s="64"/>
      <c r="C18" s="64"/>
      <c r="D18" s="64"/>
      <c r="E18" s="64"/>
      <c r="F18" s="17"/>
      <c r="G18" s="18"/>
      <c r="H18" s="18"/>
      <c r="I18" s="3"/>
      <c r="J18" s="18" t="s">
        <v>21</v>
      </c>
      <c r="K18" s="19"/>
      <c r="L18" s="19"/>
      <c r="M18" s="19"/>
      <c r="N18" s="19"/>
    </row>
    <row r="19" spans="1:14" ht="28.5" customHeight="1">
      <c r="A19" s="59" t="s">
        <v>22</v>
      </c>
      <c r="B19" s="59" t="s">
        <v>23</v>
      </c>
      <c r="C19" s="59"/>
      <c r="D19" s="59"/>
      <c r="E19" s="59"/>
      <c r="F19" s="60" t="s">
        <v>24</v>
      </c>
      <c r="G19" s="60"/>
      <c r="H19" s="60"/>
      <c r="I19" s="3"/>
      <c r="J19" s="19"/>
      <c r="K19" s="19"/>
      <c r="L19" s="19"/>
      <c r="M19" s="19"/>
      <c r="N19" s="19"/>
    </row>
    <row r="20" spans="4:15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7"/>
    </row>
  </sheetData>
  <sheetProtection/>
  <autoFilter ref="A7:O19"/>
  <mergeCells count="26">
    <mergeCell ref="A2:O2"/>
    <mergeCell ref="A1:O1"/>
    <mergeCell ref="A15:D15"/>
    <mergeCell ref="A16:D16"/>
    <mergeCell ref="A14:D14"/>
    <mergeCell ref="B5:B6"/>
    <mergeCell ref="J5:J6"/>
    <mergeCell ref="L4:L6"/>
    <mergeCell ref="B4:J4"/>
    <mergeCell ref="N4:N6"/>
    <mergeCell ref="A19:E19"/>
    <mergeCell ref="F19:H19"/>
    <mergeCell ref="F5:F6"/>
    <mergeCell ref="I5:I6"/>
    <mergeCell ref="G5:H5"/>
    <mergeCell ref="C5:C6"/>
    <mergeCell ref="A12:H12"/>
    <mergeCell ref="A18:E18"/>
    <mergeCell ref="A17:O17"/>
    <mergeCell ref="A13:C13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2021-06-24T06:09:38Z</dcterms:modified>
  <cp:category/>
  <cp:version/>
  <cp:contentType/>
  <cp:contentStatus/>
</cp:coreProperties>
</file>