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definedNames>
    <definedName name="_xlnm._FilterDatabase" localSheetId="0" hidden="1">'РНХн'!$A$7:$O$26</definedName>
    <definedName name="_xlnm.Print_Area" localSheetId="0">'РНХн'!$A$1:$O$26</definedName>
  </definedNames>
  <calcPr fullCalcOnLoad="1"/>
</workbook>
</file>

<file path=xl/sharedStrings.xml><?xml version="1.0" encoding="utf-8"?>
<sst xmlns="http://schemas.openxmlformats.org/spreadsheetml/2006/main" count="74" uniqueCount="47">
  <si>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</si>
  <si>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</si>
  <si>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</si>
  <si>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</si>
  <si>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</si>
  <si>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</si>
  <si>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</si>
  <si>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</si>
  <si>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</si>
  <si>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</si>
  <si>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</si>
  <si>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</si>
  <si>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</si>
  <si>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</si>
  <si>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</si>
  <si>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</si>
  <si>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</si>
  <si>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</si>
  <si>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</si>
  <si>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</si>
  <si>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</si>
  <si>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</si>
  <si>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</si>
  <si>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</si>
  <si>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</si>
  <si>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</si>
  <si>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</si>
  <si>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</si>
  <si>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</si>
  <si>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</si>
  <si>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</si>
  <si>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3. Лот делимый</t>
  </si>
  <si>
    <t>ШТ</t>
  </si>
  <si>
    <t>ЦентрСклад 36</t>
  </si>
  <si>
    <t>Лот № 2021/03-06 - Металл и прокат черных металлов</t>
  </si>
  <si>
    <t>Т</t>
  </si>
  <si>
    <t>СКЛАД 16/0</t>
  </si>
  <si>
    <t>ЦентрСклад 25</t>
  </si>
  <si>
    <t>Объем материально-технических ресурсов</t>
  </si>
  <si>
    <t>КРУГ 100ММ. СТ.15Х5М</t>
  </si>
  <si>
    <t>УГОЛЬНИК 60Х60Х8Х50</t>
  </si>
  <si>
    <t>ДВУТАВР №14</t>
  </si>
  <si>
    <t>ШЕСТИГРАННИК  №12</t>
  </si>
  <si>
    <t>КРУГ 100ММ.СТ.38ХА</t>
  </si>
  <si>
    <t>ЭЛЕКТРОДЫ  МТГ-01К Д2,5*350</t>
  </si>
  <si>
    <t>КРУГ 60ММ.СТ.40Х</t>
  </si>
  <si>
    <t>ЖЕСТЬ  ЭЖК 25  1-КЭ  712*820-А2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</si>
</sst>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view="pageBreakPreview" zoomScale="85" zoomScaleSheetLayoutView="85" workbookViewId="0" topLeftCell="A1">
      <selection activeCell="B4" sqref="B4:J4"/>
    </sheetView>
  </sheetViews>
  <sheetFormatPr defaultColWidth="7.00390625" defaultRowHeight="12.75"/>
  <cols>
    <col min="1" max="1" width="4.625" style="1" customWidth="1"/>
    <col min="2" max="2" width="8.25390625" style="1" customWidth="1"/>
    <col min="3" max="3" width="9.125" style="1" customWidth="1"/>
    <col min="4" max="4" width="41.75390625" style="2" customWidth="1"/>
    <col min="5" max="5" width="6.125" style="1" customWidth="1"/>
    <col min="6" max="6" width="11.6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2" width="16.375" style="2" customWidth="1"/>
    <col min="13" max="13" width="12.75390625" style="2" customWidth="1"/>
    <col min="14" max="14" width="13.00390625" style="2" customWidth="1"/>
    <col min="15" max="15" width="14.125" style="2" customWidth="1"/>
    <col min="16" max="16" width="22.875" style="2" customWidth="1"/>
    <col min="17" max="17" width="16.375" style="2" customWidth="1"/>
    <col min="18" max="16384" width="7.00390625" style="2" customWidth="1"/>
  </cols>
  <sheetData>
    <row r="1" spans="1:17" ht="27" customHeight="1">
      <c r="A1" s="68" t="s">
        <v>25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47"/>
      <c r="Q1" s="47"/>
    </row>
    <row r="2" spans="1:17" ht="27" customHeight="1">
      <c r="A2" s="67" t="s">
        <v>34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43"/>
      <c r="Q2" s="43"/>
    </row>
    <row r="3" spans="1:17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44" t="s">
        <v>15</v>
      </c>
      <c r="P3" s="45"/>
      <c r="Q3" s="45"/>
    </row>
    <row r="4" spans="1:17" s="3" customFormat="1" ht="22.5" customHeight="1">
      <c r="A4" s="53" t="s">
        <v>0</v>
      </c>
      <c r="B4" s="61" t="s">
        <v>38</v>
      </c>
      <c r="C4" s="63"/>
      <c r="D4" s="63"/>
      <c r="E4" s="63"/>
      <c r="F4" s="63"/>
      <c r="G4" s="63"/>
      <c r="H4" s="63"/>
      <c r="I4" s="63"/>
      <c r="J4" s="62"/>
      <c r="K4" s="56" t="s">
        <v>27</v>
      </c>
      <c r="L4" s="69" t="s">
        <v>28</v>
      </c>
      <c r="M4" s="52" t="s">
        <v>16</v>
      </c>
      <c r="N4" s="52" t="s">
        <v>17</v>
      </c>
      <c r="O4" s="49" t="s">
        <v>3</v>
      </c>
      <c r="P4" s="46"/>
      <c r="Q4" s="46"/>
    </row>
    <row r="5" spans="1:17" s="3" customFormat="1" ht="25.5" customHeight="1">
      <c r="A5" s="54"/>
      <c r="B5" s="52" t="s">
        <v>26</v>
      </c>
      <c r="C5" s="52" t="s">
        <v>29</v>
      </c>
      <c r="D5" s="52" t="s">
        <v>14</v>
      </c>
      <c r="E5" s="52" t="s">
        <v>9</v>
      </c>
      <c r="F5" s="52" t="s">
        <v>10</v>
      </c>
      <c r="G5" s="61" t="s">
        <v>11</v>
      </c>
      <c r="H5" s="62"/>
      <c r="I5" s="52" t="s">
        <v>12</v>
      </c>
      <c r="J5" s="52" t="s">
        <v>13</v>
      </c>
      <c r="K5" s="57"/>
      <c r="L5" s="70"/>
      <c r="M5" s="50"/>
      <c r="N5" s="50"/>
      <c r="O5" s="50"/>
      <c r="P5" s="16"/>
      <c r="Q5" s="16"/>
    </row>
    <row r="6" spans="1:17" s="3" customFormat="1" ht="26.25" customHeight="1">
      <c r="A6" s="55"/>
      <c r="B6" s="51"/>
      <c r="C6" s="51"/>
      <c r="D6" s="51"/>
      <c r="E6" s="51"/>
      <c r="F6" s="51"/>
      <c r="G6" s="11" t="s">
        <v>4</v>
      </c>
      <c r="H6" s="11" t="s">
        <v>5</v>
      </c>
      <c r="I6" s="51"/>
      <c r="J6" s="51"/>
      <c r="K6" s="58"/>
      <c r="L6" s="71"/>
      <c r="M6" s="51"/>
      <c r="N6" s="51"/>
      <c r="O6" s="51"/>
      <c r="P6" s="16"/>
      <c r="Q6" s="16"/>
    </row>
    <row r="7" spans="1:17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  <c r="P7" s="16"/>
      <c r="Q7" s="16"/>
    </row>
    <row r="8" spans="1:17" s="10" customFormat="1" ht="48.75" customHeight="1">
      <c r="A8" s="25">
        <v>1</v>
      </c>
      <c r="B8" s="29">
        <v>1079546</v>
      </c>
      <c r="C8" s="30">
        <v>60928</v>
      </c>
      <c r="D8" s="31" t="s">
        <v>39</v>
      </c>
      <c r="E8" s="28" t="s">
        <v>35</v>
      </c>
      <c r="F8" s="48">
        <v>0.45</v>
      </c>
      <c r="G8" s="38" t="s">
        <v>25</v>
      </c>
      <c r="H8" s="32" t="s">
        <v>36</v>
      </c>
      <c r="I8" s="26"/>
      <c r="J8" s="27"/>
      <c r="K8" s="40">
        <v>119000</v>
      </c>
      <c r="L8" s="40">
        <f>ROUND(K8*F8,2)</f>
        <v>53550</v>
      </c>
      <c r="M8" s="39"/>
      <c r="N8" s="20"/>
      <c r="O8" s="9"/>
      <c r="P8" s="2"/>
      <c r="Q8" s="2"/>
    </row>
    <row r="9" spans="1:17" s="10" customFormat="1" ht="48.75" customHeight="1">
      <c r="A9" s="25">
        <v>2</v>
      </c>
      <c r="B9" s="29">
        <v>20004816</v>
      </c>
      <c r="C9" s="30">
        <v>30466</v>
      </c>
      <c r="D9" s="31" t="s">
        <v>40</v>
      </c>
      <c r="E9" s="28" t="s">
        <v>32</v>
      </c>
      <c r="F9" s="48">
        <v>8</v>
      </c>
      <c r="G9" s="38" t="s">
        <v>25</v>
      </c>
      <c r="H9" s="32" t="s">
        <v>33</v>
      </c>
      <c r="I9" s="26"/>
      <c r="J9" s="27"/>
      <c r="K9" s="40">
        <v>41.28</v>
      </c>
      <c r="L9" s="40">
        <f aca="true" t="shared" si="0" ref="L9:L17">ROUND(K9*F9,2)</f>
        <v>330.24</v>
      </c>
      <c r="M9" s="39"/>
      <c r="N9" s="20"/>
      <c r="O9" s="9"/>
      <c r="P9" s="2"/>
      <c r="Q9" s="2"/>
    </row>
    <row r="10" spans="1:17" s="10" customFormat="1" ht="48.75" customHeight="1">
      <c r="A10" s="25">
        <v>3</v>
      </c>
      <c r="B10" s="29">
        <v>1025219</v>
      </c>
      <c r="C10" s="30">
        <v>52570</v>
      </c>
      <c r="D10" s="31" t="s">
        <v>41</v>
      </c>
      <c r="E10" s="28" t="s">
        <v>35</v>
      </c>
      <c r="F10" s="48">
        <v>0.209</v>
      </c>
      <c r="G10" s="38" t="s">
        <v>25</v>
      </c>
      <c r="H10" s="32" t="s">
        <v>37</v>
      </c>
      <c r="I10" s="26"/>
      <c r="J10" s="27"/>
      <c r="K10" s="40">
        <v>17000</v>
      </c>
      <c r="L10" s="40">
        <f t="shared" si="0"/>
        <v>3553</v>
      </c>
      <c r="M10" s="39"/>
      <c r="N10" s="20"/>
      <c r="O10" s="9"/>
      <c r="P10" s="2"/>
      <c r="Q10" s="2"/>
    </row>
    <row r="11" spans="1:17" s="10" customFormat="1" ht="48.75" customHeight="1">
      <c r="A11" s="25">
        <v>4</v>
      </c>
      <c r="B11" s="29">
        <v>1027243</v>
      </c>
      <c r="C11" s="30">
        <v>54139</v>
      </c>
      <c r="D11" s="31" t="s">
        <v>42</v>
      </c>
      <c r="E11" s="28" t="s">
        <v>35</v>
      </c>
      <c r="F11" s="48">
        <v>0.002</v>
      </c>
      <c r="G11" s="38" t="s">
        <v>25</v>
      </c>
      <c r="H11" s="32" t="s">
        <v>37</v>
      </c>
      <c r="I11" s="26"/>
      <c r="J11" s="27"/>
      <c r="K11" s="40">
        <v>13531.419999999998</v>
      </c>
      <c r="L11" s="40">
        <f t="shared" si="0"/>
        <v>27.06</v>
      </c>
      <c r="M11" s="39"/>
      <c r="N11" s="20"/>
      <c r="O11" s="9"/>
      <c r="P11" s="2"/>
      <c r="Q11" s="2"/>
    </row>
    <row r="12" spans="1:17" s="10" customFormat="1" ht="48.75" customHeight="1">
      <c r="A12" s="25">
        <v>5</v>
      </c>
      <c r="B12" s="29">
        <v>1227332</v>
      </c>
      <c r="C12" s="30">
        <v>61010</v>
      </c>
      <c r="D12" s="31" t="s">
        <v>43</v>
      </c>
      <c r="E12" s="28" t="s">
        <v>35</v>
      </c>
      <c r="F12" s="48">
        <v>1.618</v>
      </c>
      <c r="G12" s="38" t="s">
        <v>25</v>
      </c>
      <c r="H12" s="32" t="s">
        <v>37</v>
      </c>
      <c r="I12" s="26"/>
      <c r="J12" s="27"/>
      <c r="K12" s="40">
        <v>21684.68</v>
      </c>
      <c r="L12" s="40">
        <f t="shared" si="0"/>
        <v>35085.81</v>
      </c>
      <c r="M12" s="39"/>
      <c r="N12" s="20"/>
      <c r="O12" s="9"/>
      <c r="P12" s="2"/>
      <c r="Q12" s="2"/>
    </row>
    <row r="13" spans="1:17" s="10" customFormat="1" ht="48.75" customHeight="1">
      <c r="A13" s="25">
        <v>6</v>
      </c>
      <c r="B13" s="29">
        <v>1671352</v>
      </c>
      <c r="C13" s="30">
        <v>82114</v>
      </c>
      <c r="D13" s="31" t="s">
        <v>44</v>
      </c>
      <c r="E13" s="28" t="s">
        <v>35</v>
      </c>
      <c r="F13" s="48">
        <v>0.09</v>
      </c>
      <c r="G13" s="38" t="s">
        <v>25</v>
      </c>
      <c r="H13" s="32" t="s">
        <v>37</v>
      </c>
      <c r="I13" s="26"/>
      <c r="J13" s="27"/>
      <c r="K13" s="40">
        <v>16636.67</v>
      </c>
      <c r="L13" s="40">
        <f t="shared" si="0"/>
        <v>1497.3</v>
      </c>
      <c r="M13" s="39"/>
      <c r="N13" s="20"/>
      <c r="O13" s="9"/>
      <c r="P13" s="2"/>
      <c r="Q13" s="2"/>
    </row>
    <row r="14" spans="1:17" s="10" customFormat="1" ht="48.75" customHeight="1">
      <c r="A14" s="25">
        <v>7</v>
      </c>
      <c r="B14" s="29">
        <v>1033686</v>
      </c>
      <c r="C14" s="30">
        <v>63038</v>
      </c>
      <c r="D14" s="31" t="s">
        <v>45</v>
      </c>
      <c r="E14" s="28" t="s">
        <v>35</v>
      </c>
      <c r="F14" s="48">
        <v>0.4</v>
      </c>
      <c r="G14" s="38" t="s">
        <v>25</v>
      </c>
      <c r="H14" s="32" t="s">
        <v>37</v>
      </c>
      <c r="I14" s="26"/>
      <c r="J14" s="27"/>
      <c r="K14" s="40">
        <v>28771.69</v>
      </c>
      <c r="L14" s="40">
        <f t="shared" si="0"/>
        <v>11508.68</v>
      </c>
      <c r="M14" s="39"/>
      <c r="N14" s="20"/>
      <c r="O14" s="9"/>
      <c r="P14" s="2"/>
      <c r="Q14" s="2"/>
    </row>
    <row r="15" spans="1:17" s="10" customFormat="1" ht="48.75" customHeight="1">
      <c r="A15" s="25">
        <v>8</v>
      </c>
      <c r="B15" s="29">
        <v>1537135</v>
      </c>
      <c r="C15" s="30">
        <v>82860</v>
      </c>
      <c r="D15" s="31" t="s">
        <v>46</v>
      </c>
      <c r="E15" s="28" t="s">
        <v>35</v>
      </c>
      <c r="F15" s="48">
        <v>0.365</v>
      </c>
      <c r="G15" s="38" t="s">
        <v>25</v>
      </c>
      <c r="H15" s="32" t="s">
        <v>37</v>
      </c>
      <c r="I15" s="26"/>
      <c r="J15" s="27"/>
      <c r="K15" s="40">
        <v>28666.850000000002</v>
      </c>
      <c r="L15" s="40">
        <f t="shared" si="0"/>
        <v>10463.4</v>
      </c>
      <c r="M15" s="39"/>
      <c r="N15" s="20"/>
      <c r="O15" s="9"/>
      <c r="P15" s="2"/>
      <c r="Q15" s="2"/>
    </row>
    <row r="16" spans="1:17" s="10" customFormat="1" ht="48.75" customHeight="1">
      <c r="A16" s="25">
        <v>9</v>
      </c>
      <c r="B16" s="29">
        <v>1671352</v>
      </c>
      <c r="C16" s="30">
        <v>82114</v>
      </c>
      <c r="D16" s="31" t="s">
        <v>44</v>
      </c>
      <c r="E16" s="28" t="s">
        <v>35</v>
      </c>
      <c r="F16" s="48">
        <v>0.05</v>
      </c>
      <c r="G16" s="38" t="s">
        <v>25</v>
      </c>
      <c r="H16" s="32" t="s">
        <v>37</v>
      </c>
      <c r="I16" s="26"/>
      <c r="J16" s="27"/>
      <c r="K16" s="40">
        <v>16636.67</v>
      </c>
      <c r="L16" s="40">
        <f t="shared" si="0"/>
        <v>831.83</v>
      </c>
      <c r="M16" s="39"/>
      <c r="N16" s="20"/>
      <c r="O16" s="9"/>
      <c r="P16" s="2"/>
      <c r="Q16" s="2"/>
    </row>
    <row r="17" spans="1:17" s="10" customFormat="1" ht="48.75" customHeight="1">
      <c r="A17" s="25">
        <v>10</v>
      </c>
      <c r="B17" s="29">
        <v>1671352</v>
      </c>
      <c r="C17" s="30">
        <v>82114</v>
      </c>
      <c r="D17" s="31" t="s">
        <v>44</v>
      </c>
      <c r="E17" s="28" t="s">
        <v>35</v>
      </c>
      <c r="F17" s="48">
        <v>0.243</v>
      </c>
      <c r="G17" s="38" t="s">
        <v>25</v>
      </c>
      <c r="H17" s="32" t="s">
        <v>37</v>
      </c>
      <c r="I17" s="26"/>
      <c r="J17" s="27"/>
      <c r="K17" s="40">
        <v>16636.67</v>
      </c>
      <c r="L17" s="40">
        <f t="shared" si="0"/>
        <v>4042.71</v>
      </c>
      <c r="M17" s="39"/>
      <c r="N17" s="20"/>
      <c r="O17" s="9"/>
      <c r="P17" s="2"/>
      <c r="Q17" s="2"/>
    </row>
    <row r="18" spans="1:17" s="4" customFormat="1" ht="16.5" customHeight="1">
      <c r="A18" s="21"/>
      <c r="B18" s="22"/>
      <c r="C18" s="22"/>
      <c r="D18" s="22"/>
      <c r="E18" s="22"/>
      <c r="F18" s="22"/>
      <c r="G18" s="24"/>
      <c r="H18" s="22"/>
      <c r="I18" s="22"/>
      <c r="J18" s="22"/>
      <c r="K18" s="33" t="s">
        <v>2</v>
      </c>
      <c r="L18" s="34">
        <f>SUM(L8:L17)</f>
        <v>120890.03</v>
      </c>
      <c r="M18" s="36"/>
      <c r="N18" s="36"/>
      <c r="O18" s="15" t="s">
        <v>19</v>
      </c>
      <c r="P18" s="2"/>
      <c r="Q18" s="2"/>
    </row>
    <row r="19" spans="1:15" ht="25.5" customHeight="1">
      <c r="A19" s="61" t="s">
        <v>18</v>
      </c>
      <c r="B19" s="63"/>
      <c r="C19" s="63"/>
      <c r="D19" s="63"/>
      <c r="E19" s="63"/>
      <c r="F19" s="63"/>
      <c r="G19" s="63"/>
      <c r="H19" s="63"/>
      <c r="I19" s="23"/>
      <c r="J19" s="23"/>
      <c r="K19" s="23"/>
      <c r="L19" s="42">
        <f>ROUND(L18*1.2,2)</f>
        <v>145068.04</v>
      </c>
      <c r="M19" s="37"/>
      <c r="N19" s="37"/>
      <c r="O19" s="14" t="s">
        <v>30</v>
      </c>
    </row>
    <row r="20" spans="1:17" s="7" customFormat="1" ht="32.25" customHeight="1">
      <c r="A20" s="66" t="s">
        <v>1</v>
      </c>
      <c r="B20" s="66"/>
      <c r="C20" s="66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2"/>
      <c r="Q20" s="2"/>
    </row>
    <row r="21" spans="1:15" ht="15.75" customHeight="1">
      <c r="A21" s="65" t="s">
        <v>6</v>
      </c>
      <c r="B21" s="65"/>
      <c r="C21" s="65"/>
      <c r="D21" s="6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</row>
    <row r="22" spans="1:15" ht="15.75" customHeight="1">
      <c r="A22" s="65" t="s">
        <v>7</v>
      </c>
      <c r="B22" s="65"/>
      <c r="C22" s="65"/>
      <c r="D22" s="6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5" ht="15.75" customHeight="1">
      <c r="A23" s="65" t="s">
        <v>31</v>
      </c>
      <c r="B23" s="65"/>
      <c r="C23" s="65"/>
      <c r="D23" s="6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1:18" ht="60" customHeight="1">
      <c r="A24" s="65" t="s">
        <v>8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R24" s="16"/>
    </row>
    <row r="25" spans="1:14" ht="28.5" customHeight="1">
      <c r="A25" s="64" t="s">
        <v>20</v>
      </c>
      <c r="B25" s="64"/>
      <c r="C25" s="64"/>
      <c r="D25" s="64"/>
      <c r="E25" s="64"/>
      <c r="F25" s="17"/>
      <c r="G25" s="18"/>
      <c r="H25" s="18"/>
      <c r="I25" s="3"/>
      <c r="J25" s="18" t="s">
        <v>21</v>
      </c>
      <c r="K25" s="19"/>
      <c r="L25" s="19"/>
      <c r="M25" s="19"/>
      <c r="N25" s="19"/>
    </row>
    <row r="26" spans="1:14" ht="28.5" customHeight="1">
      <c r="A26" s="59" t="s">
        <v>22</v>
      </c>
      <c r="B26" s="59" t="s">
        <v>23</v>
      </c>
      <c r="C26" s="59"/>
      <c r="D26" s="59"/>
      <c r="E26" s="59"/>
      <c r="F26" s="60" t="s">
        <v>24</v>
      </c>
      <c r="G26" s="60"/>
      <c r="H26" s="60"/>
      <c r="I26" s="3"/>
      <c r="J26" s="19"/>
      <c r="K26" s="19"/>
      <c r="L26" s="19"/>
      <c r="M26" s="19"/>
      <c r="N26" s="19"/>
    </row>
    <row r="27" spans="4:15" ht="15">
      <c r="D27" s="3"/>
      <c r="E27" s="6"/>
      <c r="F27" s="3"/>
      <c r="G27" s="3"/>
      <c r="H27" s="3"/>
      <c r="I27" s="3"/>
      <c r="J27" s="3"/>
      <c r="K27" s="3"/>
      <c r="L27" s="3"/>
      <c r="M27" s="3"/>
      <c r="N27" s="3"/>
      <c r="O27" s="7"/>
    </row>
  </sheetData>
  <sheetProtection/>
  <autoFilter ref="A7:O26"/>
  <mergeCells count="26">
    <mergeCell ref="A2:O2"/>
    <mergeCell ref="A1:O1"/>
    <mergeCell ref="A22:D22"/>
    <mergeCell ref="A23:D23"/>
    <mergeCell ref="A21:D21"/>
    <mergeCell ref="B5:B6"/>
    <mergeCell ref="J5:J6"/>
    <mergeCell ref="L4:L6"/>
    <mergeCell ref="B4:J4"/>
    <mergeCell ref="N4:N6"/>
    <mergeCell ref="A26:E26"/>
    <mergeCell ref="F26:H26"/>
    <mergeCell ref="F5:F6"/>
    <mergeCell ref="I5:I6"/>
    <mergeCell ref="G5:H5"/>
    <mergeCell ref="C5:C6"/>
    <mergeCell ref="A19:H19"/>
    <mergeCell ref="A25:E25"/>
    <mergeCell ref="A24:O24"/>
    <mergeCell ref="A20:C20"/>
    <mergeCell ref="O4:O6"/>
    <mergeCell ref="E5:E6"/>
    <mergeCell ref="M4:M6"/>
    <mergeCell ref="D5:D6"/>
    <mergeCell ref="A4:A6"/>
    <mergeCell ref="K4:K6"/>
  </mergeCells>
  <dataValidations count="1">
    <dataValidation operator="lessThanOrEqual" allowBlank="1" showInputMessage="1" showErrorMessage="1" sqref="B8:B17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2021-06-24T06:11:53Z</dcterms:modified>
  <cp:category/>
  <cp:version/>
  <cp:contentType/>
  <cp:contentStatus/>
</cp:coreProperties>
</file>