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'РНХн'!$A$7:$O$102</definedName>
    <definedName name="_xlnm.Print_Area" localSheetId="0">'РНХн'!$A$1:$O$102</definedName>
  </definedNames>
  <calcPr fullCalcOnLoad="1"/>
</workbook>
</file>

<file path=xl/sharedStrings.xml><?xml version="1.0" encoding="utf-8"?>
<sst xmlns="http://schemas.openxmlformats.org/spreadsheetml/2006/main" count="378" uniqueCount="110">
  <si>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</si>
  <si>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</si>
  <si>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</si>
  <si>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</si>
  <si>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</si>
  <si>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</si>
  <si>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</si>
  <si>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</si>
  <si>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</si>
  <si>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</si>
  <si>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</si>
  <si>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</si>
  <si>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</si>
  <si>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</si>
  <si>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</si>
  <si>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</si>
  <si>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</si>
  <si>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</si>
  <si>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</si>
  <si>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</si>
  <si>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</si>
  <si>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</si>
  <si>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</si>
  <si>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</si>
  <si>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</si>
  <si>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</si>
  <si>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</si>
  <si>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</si>
  <si>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</si>
  <si>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</si>
  <si>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</si>
  <si>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</si>
  <si>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</si>
  <si>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Т</t>
  </si>
  <si>
    <t>ЦентрСклад 25</t>
  </si>
  <si>
    <t>КГ</t>
  </si>
  <si>
    <t>КМП</t>
  </si>
  <si>
    <t>М</t>
  </si>
  <si>
    <t>М2</t>
  </si>
  <si>
    <t>Дюбель рамный 10х92</t>
  </si>
  <si>
    <t>ЦентрСклад 36</t>
  </si>
  <si>
    <t>ЦентрСклад 26</t>
  </si>
  <si>
    <t>Лот № 2021/03-08 - Металлопродукция</t>
  </si>
  <si>
    <t>Объем материально-технических ресурсов</t>
  </si>
  <si>
    <t>ВИНТ В 6.3.М5</t>
  </si>
  <si>
    <t>ДЮБЕЛЬ-ГВОЗДЬ SM-G 6*60</t>
  </si>
  <si>
    <t>БОЛТ 5.8- В</t>
  </si>
  <si>
    <t>БОЛТ М30*90</t>
  </si>
  <si>
    <t>БОЛТ М30*100</t>
  </si>
  <si>
    <t>К Е403.405.409.411.452.455.456.704.707.709.711АНКЕРН.БОЛТЫ</t>
  </si>
  <si>
    <t>К Е-403- Е-711  КОМПЛЕКТ БОЛТОВ И ГАЕК</t>
  </si>
  <si>
    <t>Пружина №11</t>
  </si>
  <si>
    <t>БОЛТ М10*30</t>
  </si>
  <si>
    <t>БОЛТ М14*50</t>
  </si>
  <si>
    <t>ПРОВОЛОКА ВР-1,5ММ</t>
  </si>
  <si>
    <t>КАНАТ СТ.Д-17 ММ</t>
  </si>
  <si>
    <t>ГАЙКА М 22</t>
  </si>
  <si>
    <t>СЕТКА Н/Ж 10*2,5*1000 СТ.12Х18Н10Т</t>
  </si>
  <si>
    <t>БОЛТ М20*55</t>
  </si>
  <si>
    <t>ГАЙКА    М30 DIN934 ОЦ</t>
  </si>
  <si>
    <t>БОЛТ М10*60</t>
  </si>
  <si>
    <t>Плоские шайбы для колонн К-3,К-4</t>
  </si>
  <si>
    <t>ШАЙБА 12ММ DIN 125 ПЛОСКАЯ</t>
  </si>
  <si>
    <t>БОЛТ М12*100</t>
  </si>
  <si>
    <t>БОЛТ М12*90</t>
  </si>
  <si>
    <t>ШАЙБА</t>
  </si>
  <si>
    <t>СВАРОЧНЫЕ ЭЛЕКТРОДЫ OK 76.96 d-2.5ММ</t>
  </si>
  <si>
    <t>ГАЙКА  ШЕСТИГРАННАЯ КЛАССА ТОЧНОСТИ В М8-6Н.5</t>
  </si>
  <si>
    <t>ГАЙКА свыше М-12</t>
  </si>
  <si>
    <t>ПОЛОСА 150Х5Х125</t>
  </si>
  <si>
    <t>БОЛТ М10*50</t>
  </si>
  <si>
    <t>ПОЛОСА 160Х10Х160</t>
  </si>
  <si>
    <t>БОЛТ М20*200</t>
  </si>
  <si>
    <t>БОЛТ М16*110</t>
  </si>
  <si>
    <t>БОЛТ М12*110</t>
  </si>
  <si>
    <t>ПРОВОЛОКА А-1 4мм-стальная пруж.</t>
  </si>
  <si>
    <t>ПОЛОСА 50Х6Х160</t>
  </si>
  <si>
    <t>ГВОЗДИ L 60</t>
  </si>
  <si>
    <t>ПОЛОСА 75Х5Х300</t>
  </si>
  <si>
    <t>БОЛТ 8.8- В</t>
  </si>
  <si>
    <t>СЕТКА 10х2х1000 НЕРЖАВЕЮЩАЯ</t>
  </si>
  <si>
    <t>СВАРОЧНЫЕ ЭЛЕКТРОДЫ ОК 310Мо-L 3,2*350</t>
  </si>
  <si>
    <t>СВАРОЧНЫЕ ЭЛЕКТРОДЫ ОК 310Мо-L 4,0*350</t>
  </si>
  <si>
    <t>ЭЛЕКТРОДЫ Т-590 Д=4 ММ</t>
  </si>
  <si>
    <t>БОЛТ М27*90</t>
  </si>
  <si>
    <t>СЕТКА 1,4*0,65*1000 СТ12Х18Н10Т</t>
  </si>
  <si>
    <t>СВАРОЧНЫЕ ЭЛЕКТРОДЫ ОК 94.25  3,2*350</t>
  </si>
  <si>
    <t>ЗАКЛЕПКА 4,0*16</t>
  </si>
  <si>
    <t>БОЛТ М20*140</t>
  </si>
  <si>
    <t>БОЛТ М 16*40</t>
  </si>
  <si>
    <t>ЭЛЕКТРОДЫ Т-590 Д-5</t>
  </si>
  <si>
    <t>БОЛТ М22*70</t>
  </si>
  <si>
    <t>КАНАТ СТАЛЬНОЙ  Д 16,5  ОЦИНК ГОСТ 7668-80</t>
  </si>
  <si>
    <t>ПРОВОЛОКА А-1 6мм-стальная пруж.</t>
  </si>
  <si>
    <t>БОЛТ М27*150</t>
  </si>
  <si>
    <t>ЗЕКЛЕПКА 4,0*14 АЛЮМИНЕВАЯ</t>
  </si>
  <si>
    <t>БОЛТ 12*80 DIN 933</t>
  </si>
  <si>
    <t>ЭЛЕКТРОДЫ ОК 76.18   2,5*300 (ESAB) ШВЕЦИЯ</t>
  </si>
  <si>
    <t>БОЛТ С ШЕСТИГРАННОЙ ГОЛОВКОЙ КЛАССА ТОЧНОСТИ В М30-6GX  150.58  9</t>
  </si>
  <si>
    <t>ГВОЗДИ КАЛИБР. 2.5Х50</t>
  </si>
  <si>
    <t>БОЛТ М27*120</t>
  </si>
  <si>
    <t>КАНАТ Д-19ММ ГОСТ14954-80</t>
  </si>
  <si>
    <t>СЕТКА ТКАННАЯ НЕРЖ 2,0*0,7*1000</t>
  </si>
  <si>
    <t>КАНАТ Д-15,5ММ</t>
  </si>
  <si>
    <t>КАНАТ Д 19,5 ГОСТ 2688-80</t>
  </si>
  <si>
    <t>ДЮБЕЛЬ-ГВОЗДЬ SMT-G 6*40 TECHNOX</t>
  </si>
  <si>
    <t>ДЮБЕЛЬ- ГВОЗДЬ  8*120</t>
  </si>
  <si>
    <t>ЭЛЕКТРОДЫ Д3,2*350 BOEHLER FOX  CM 5KB</t>
  </si>
  <si>
    <t>ГАЙКА  до М-12</t>
  </si>
  <si>
    <t>ЭЛЕКТРОДЫ Д3,2*350 BOEHLER FOX FFB-A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</si>
</sst>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85" zoomScaleSheetLayoutView="85" workbookViewId="0" topLeftCell="A1">
      <selection activeCell="Q10" sqref="Q10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43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20000062</v>
      </c>
      <c r="C8" s="30">
        <v>30473</v>
      </c>
      <c r="D8" s="31" t="s">
        <v>44</v>
      </c>
      <c r="E8" s="28" t="s">
        <v>32</v>
      </c>
      <c r="F8" s="48">
        <v>637</v>
      </c>
      <c r="G8" s="38" t="s">
        <v>25</v>
      </c>
      <c r="H8" s="32" t="s">
        <v>40</v>
      </c>
      <c r="I8" s="26"/>
      <c r="J8" s="27"/>
      <c r="K8" s="40">
        <v>0.86</v>
      </c>
      <c r="L8" s="40">
        <f>ROUND(K8*F8,2)</f>
        <v>547.82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1297768</v>
      </c>
      <c r="C9" s="30">
        <v>85093</v>
      </c>
      <c r="D9" s="31" t="s">
        <v>45</v>
      </c>
      <c r="E9" s="28" t="s">
        <v>32</v>
      </c>
      <c r="F9" s="48">
        <v>6490</v>
      </c>
      <c r="G9" s="38" t="s">
        <v>25</v>
      </c>
      <c r="H9" s="32" t="s">
        <v>34</v>
      </c>
      <c r="I9" s="26"/>
      <c r="J9" s="27"/>
      <c r="K9" s="40">
        <v>1.25</v>
      </c>
      <c r="L9" s="40">
        <f aca="true" t="shared" si="0" ref="L9:L72">ROUND(K9*F9,2)</f>
        <v>8112.5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20004459</v>
      </c>
      <c r="C10" s="30">
        <v>30474</v>
      </c>
      <c r="D10" s="31" t="s">
        <v>46</v>
      </c>
      <c r="E10" s="28" t="s">
        <v>32</v>
      </c>
      <c r="F10" s="48">
        <v>3571</v>
      </c>
      <c r="G10" s="38" t="s">
        <v>25</v>
      </c>
      <c r="H10" s="32" t="s">
        <v>40</v>
      </c>
      <c r="I10" s="26"/>
      <c r="J10" s="27"/>
      <c r="K10" s="40">
        <v>0.9200000000000002</v>
      </c>
      <c r="L10" s="40">
        <f t="shared" si="0"/>
        <v>3285.32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1203925</v>
      </c>
      <c r="C11" s="30">
        <v>84274</v>
      </c>
      <c r="D11" s="31" t="s">
        <v>47</v>
      </c>
      <c r="E11" s="28" t="s">
        <v>35</v>
      </c>
      <c r="F11" s="48">
        <v>30</v>
      </c>
      <c r="G11" s="38" t="s">
        <v>25</v>
      </c>
      <c r="H11" s="32" t="s">
        <v>34</v>
      </c>
      <c r="I11" s="26"/>
      <c r="J11" s="27"/>
      <c r="K11" s="40">
        <v>39.27</v>
      </c>
      <c r="L11" s="40">
        <f t="shared" si="0"/>
        <v>1178.1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20000062</v>
      </c>
      <c r="C12" s="30">
        <v>30473</v>
      </c>
      <c r="D12" s="31" t="s">
        <v>44</v>
      </c>
      <c r="E12" s="28" t="s">
        <v>32</v>
      </c>
      <c r="F12" s="48">
        <v>1</v>
      </c>
      <c r="G12" s="38" t="s">
        <v>25</v>
      </c>
      <c r="H12" s="32" t="s">
        <v>40</v>
      </c>
      <c r="I12" s="26"/>
      <c r="J12" s="27"/>
      <c r="K12" s="40">
        <v>0.8700000000000001</v>
      </c>
      <c r="L12" s="40">
        <f t="shared" si="0"/>
        <v>0.87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1002455</v>
      </c>
      <c r="C13" s="30">
        <v>81672</v>
      </c>
      <c r="D13" s="31" t="s">
        <v>48</v>
      </c>
      <c r="E13" s="28" t="s">
        <v>35</v>
      </c>
      <c r="F13" s="48">
        <v>30</v>
      </c>
      <c r="G13" s="38" t="s">
        <v>25</v>
      </c>
      <c r="H13" s="32" t="s">
        <v>34</v>
      </c>
      <c r="I13" s="26"/>
      <c r="J13" s="27"/>
      <c r="K13" s="40">
        <v>47.17</v>
      </c>
      <c r="L13" s="40">
        <f t="shared" si="0"/>
        <v>1415.1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1567234</v>
      </c>
      <c r="C14" s="30">
        <v>30463</v>
      </c>
      <c r="D14" s="31" t="s">
        <v>49</v>
      </c>
      <c r="E14" s="28" t="s">
        <v>32</v>
      </c>
      <c r="F14" s="48">
        <v>1</v>
      </c>
      <c r="G14" s="38" t="s">
        <v>25</v>
      </c>
      <c r="H14" s="32" t="s">
        <v>40</v>
      </c>
      <c r="I14" s="26"/>
      <c r="J14" s="27"/>
      <c r="K14" s="40">
        <v>4413.0199999999995</v>
      </c>
      <c r="L14" s="40">
        <f t="shared" si="0"/>
        <v>4413.02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20005939</v>
      </c>
      <c r="C15" s="30">
        <v>30229</v>
      </c>
      <c r="D15" s="31" t="s">
        <v>50</v>
      </c>
      <c r="E15" s="28" t="s">
        <v>36</v>
      </c>
      <c r="F15" s="48">
        <v>6</v>
      </c>
      <c r="G15" s="38" t="s">
        <v>25</v>
      </c>
      <c r="H15" s="32" t="s">
        <v>40</v>
      </c>
      <c r="I15" s="26"/>
      <c r="J15" s="27"/>
      <c r="K15" s="40">
        <v>421.67999999999995</v>
      </c>
      <c r="L15" s="40">
        <f t="shared" si="0"/>
        <v>2530.08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1356551</v>
      </c>
      <c r="C16" s="30">
        <v>94844</v>
      </c>
      <c r="D16" s="31" t="s">
        <v>51</v>
      </c>
      <c r="E16" s="28" t="s">
        <v>32</v>
      </c>
      <c r="F16" s="48">
        <v>2</v>
      </c>
      <c r="G16" s="38" t="s">
        <v>25</v>
      </c>
      <c r="H16" s="32" t="s">
        <v>41</v>
      </c>
      <c r="I16" s="26"/>
      <c r="J16" s="27"/>
      <c r="K16" s="40">
        <v>358.89</v>
      </c>
      <c r="L16" s="40">
        <f t="shared" si="0"/>
        <v>717.78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1267788</v>
      </c>
      <c r="C17" s="30">
        <v>84045</v>
      </c>
      <c r="D17" s="31" t="s">
        <v>52</v>
      </c>
      <c r="E17" s="28" t="s">
        <v>35</v>
      </c>
      <c r="F17" s="48">
        <v>187</v>
      </c>
      <c r="G17" s="38" t="s">
        <v>25</v>
      </c>
      <c r="H17" s="32" t="s">
        <v>34</v>
      </c>
      <c r="I17" s="26"/>
      <c r="J17" s="27"/>
      <c r="K17" s="40">
        <v>33.51</v>
      </c>
      <c r="L17" s="40">
        <f t="shared" si="0"/>
        <v>6266.37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20005939</v>
      </c>
      <c r="C18" s="30">
        <v>30229</v>
      </c>
      <c r="D18" s="31" t="s">
        <v>50</v>
      </c>
      <c r="E18" s="28" t="s">
        <v>36</v>
      </c>
      <c r="F18" s="48">
        <v>7</v>
      </c>
      <c r="G18" s="38" t="s">
        <v>25</v>
      </c>
      <c r="H18" s="32" t="s">
        <v>40</v>
      </c>
      <c r="I18" s="26"/>
      <c r="J18" s="27"/>
      <c r="K18" s="40">
        <v>446.46</v>
      </c>
      <c r="L18" s="40">
        <f t="shared" si="0"/>
        <v>3125.22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1267819</v>
      </c>
      <c r="C19" s="30">
        <v>81671</v>
      </c>
      <c r="D19" s="31" t="s">
        <v>53</v>
      </c>
      <c r="E19" s="28" t="s">
        <v>35</v>
      </c>
      <c r="F19" s="48">
        <v>191</v>
      </c>
      <c r="G19" s="38" t="s">
        <v>25</v>
      </c>
      <c r="H19" s="32" t="s">
        <v>34</v>
      </c>
      <c r="I19" s="26"/>
      <c r="J19" s="27"/>
      <c r="K19" s="40">
        <v>56.28000000000001</v>
      </c>
      <c r="L19" s="40">
        <f t="shared" si="0"/>
        <v>10749.48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1193296</v>
      </c>
      <c r="C20" s="30">
        <v>83618</v>
      </c>
      <c r="D20" s="31" t="s">
        <v>54</v>
      </c>
      <c r="E20" s="28" t="s">
        <v>33</v>
      </c>
      <c r="F20" s="48">
        <v>0.15</v>
      </c>
      <c r="G20" s="38" t="s">
        <v>25</v>
      </c>
      <c r="H20" s="32" t="s">
        <v>34</v>
      </c>
      <c r="I20" s="26"/>
      <c r="J20" s="27"/>
      <c r="K20" s="40">
        <v>8135.589999999999</v>
      </c>
      <c r="L20" s="40">
        <f t="shared" si="0"/>
        <v>1220.34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1022915</v>
      </c>
      <c r="C21" s="30">
        <v>580201</v>
      </c>
      <c r="D21" s="31" t="s">
        <v>55</v>
      </c>
      <c r="E21" s="28" t="s">
        <v>37</v>
      </c>
      <c r="F21" s="48">
        <v>300</v>
      </c>
      <c r="G21" s="38" t="s">
        <v>25</v>
      </c>
      <c r="H21" s="32" t="s">
        <v>34</v>
      </c>
      <c r="I21" s="26"/>
      <c r="J21" s="27"/>
      <c r="K21" s="40">
        <v>73.35</v>
      </c>
      <c r="L21" s="40">
        <f t="shared" si="0"/>
        <v>22005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1008278</v>
      </c>
      <c r="C22" s="30">
        <v>81779</v>
      </c>
      <c r="D22" s="31" t="s">
        <v>56</v>
      </c>
      <c r="E22" s="28" t="s">
        <v>35</v>
      </c>
      <c r="F22" s="48">
        <v>20</v>
      </c>
      <c r="G22" s="38" t="s">
        <v>25</v>
      </c>
      <c r="H22" s="32" t="s">
        <v>34</v>
      </c>
      <c r="I22" s="26"/>
      <c r="J22" s="27"/>
      <c r="K22" s="40">
        <v>57.36</v>
      </c>
      <c r="L22" s="40">
        <f t="shared" si="0"/>
        <v>1147.2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1308464</v>
      </c>
      <c r="C23" s="30">
        <v>60159</v>
      </c>
      <c r="D23" s="31" t="s">
        <v>57</v>
      </c>
      <c r="E23" s="28" t="s">
        <v>38</v>
      </c>
      <c r="F23" s="48">
        <v>51</v>
      </c>
      <c r="G23" s="38" t="s">
        <v>25</v>
      </c>
      <c r="H23" s="32" t="s">
        <v>34</v>
      </c>
      <c r="I23" s="26"/>
      <c r="J23" s="27"/>
      <c r="K23" s="40">
        <v>801.5699999999999</v>
      </c>
      <c r="L23" s="40">
        <f t="shared" si="0"/>
        <v>40880.07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1000741</v>
      </c>
      <c r="C24" s="30">
        <v>81743</v>
      </c>
      <c r="D24" s="31" t="s">
        <v>58</v>
      </c>
      <c r="E24" s="28" t="s">
        <v>35</v>
      </c>
      <c r="F24" s="48">
        <v>123</v>
      </c>
      <c r="G24" s="38" t="s">
        <v>25</v>
      </c>
      <c r="H24" s="32" t="s">
        <v>34</v>
      </c>
      <c r="I24" s="26"/>
      <c r="J24" s="27"/>
      <c r="K24" s="40">
        <v>29.88</v>
      </c>
      <c r="L24" s="40">
        <f t="shared" si="0"/>
        <v>3675.24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1008281</v>
      </c>
      <c r="C25" s="30">
        <v>84065</v>
      </c>
      <c r="D25" s="31" t="s">
        <v>59</v>
      </c>
      <c r="E25" s="28" t="s">
        <v>35</v>
      </c>
      <c r="F25" s="48">
        <v>82</v>
      </c>
      <c r="G25" s="38" t="s">
        <v>25</v>
      </c>
      <c r="H25" s="32" t="s">
        <v>34</v>
      </c>
      <c r="I25" s="26"/>
      <c r="J25" s="27"/>
      <c r="K25" s="40">
        <v>52.54</v>
      </c>
      <c r="L25" s="40">
        <f t="shared" si="0"/>
        <v>4308.28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9003983</v>
      </c>
      <c r="C26" s="30">
        <v>81667</v>
      </c>
      <c r="D26" s="31" t="s">
        <v>60</v>
      </c>
      <c r="E26" s="28" t="s">
        <v>35</v>
      </c>
      <c r="F26" s="48">
        <v>30</v>
      </c>
      <c r="G26" s="38" t="s">
        <v>25</v>
      </c>
      <c r="H26" s="32" t="s">
        <v>34</v>
      </c>
      <c r="I26" s="26"/>
      <c r="J26" s="27"/>
      <c r="K26" s="40">
        <v>55.720000000000006</v>
      </c>
      <c r="L26" s="40">
        <f t="shared" si="0"/>
        <v>1671.6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1302804</v>
      </c>
      <c r="C27" s="30">
        <v>381618</v>
      </c>
      <c r="D27" s="31" t="s">
        <v>61</v>
      </c>
      <c r="E27" s="28" t="s">
        <v>32</v>
      </c>
      <c r="F27" s="48">
        <v>6800</v>
      </c>
      <c r="G27" s="38" t="s">
        <v>25</v>
      </c>
      <c r="H27" s="32" t="s">
        <v>40</v>
      </c>
      <c r="I27" s="26"/>
      <c r="J27" s="27"/>
      <c r="K27" s="40">
        <v>71.92999999999999</v>
      </c>
      <c r="L27" s="40">
        <f t="shared" si="0"/>
        <v>489124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1258357</v>
      </c>
      <c r="C28" s="30">
        <v>83294</v>
      </c>
      <c r="D28" s="31" t="s">
        <v>62</v>
      </c>
      <c r="E28" s="28" t="s">
        <v>35</v>
      </c>
      <c r="F28" s="48">
        <v>13</v>
      </c>
      <c r="G28" s="38" t="s">
        <v>25</v>
      </c>
      <c r="H28" s="32" t="s">
        <v>34</v>
      </c>
      <c r="I28" s="26"/>
      <c r="J28" s="27"/>
      <c r="K28" s="40">
        <v>42.06</v>
      </c>
      <c r="L28" s="40">
        <f t="shared" si="0"/>
        <v>546.78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1258357</v>
      </c>
      <c r="C29" s="30">
        <v>83294</v>
      </c>
      <c r="D29" s="31" t="s">
        <v>62</v>
      </c>
      <c r="E29" s="28" t="s">
        <v>35</v>
      </c>
      <c r="F29" s="48">
        <v>0.094</v>
      </c>
      <c r="G29" s="38" t="s">
        <v>25</v>
      </c>
      <c r="H29" s="32" t="s">
        <v>34</v>
      </c>
      <c r="I29" s="26"/>
      <c r="J29" s="27"/>
      <c r="K29" s="40">
        <v>42.06</v>
      </c>
      <c r="L29" s="40">
        <f t="shared" si="0"/>
        <v>3.95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1007352</v>
      </c>
      <c r="C30" s="30">
        <v>83141</v>
      </c>
      <c r="D30" s="31" t="s">
        <v>63</v>
      </c>
      <c r="E30" s="28" t="s">
        <v>35</v>
      </c>
      <c r="F30" s="48">
        <v>334</v>
      </c>
      <c r="G30" s="38" t="s">
        <v>25</v>
      </c>
      <c r="H30" s="32" t="s">
        <v>34</v>
      </c>
      <c r="I30" s="26"/>
      <c r="J30" s="27"/>
      <c r="K30" s="40">
        <v>28.740000000000002</v>
      </c>
      <c r="L30" s="40">
        <f t="shared" si="0"/>
        <v>9599.16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1001457</v>
      </c>
      <c r="C31" s="30">
        <v>81740</v>
      </c>
      <c r="D31" s="31" t="s">
        <v>64</v>
      </c>
      <c r="E31" s="28" t="s">
        <v>35</v>
      </c>
      <c r="F31" s="48">
        <v>164</v>
      </c>
      <c r="G31" s="38" t="s">
        <v>25</v>
      </c>
      <c r="H31" s="32" t="s">
        <v>34</v>
      </c>
      <c r="I31" s="26"/>
      <c r="J31" s="27"/>
      <c r="K31" s="40">
        <v>30.81</v>
      </c>
      <c r="L31" s="40">
        <f t="shared" si="0"/>
        <v>5052.84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1657728</v>
      </c>
      <c r="C32" s="30">
        <v>30478</v>
      </c>
      <c r="D32" s="31" t="s">
        <v>65</v>
      </c>
      <c r="E32" s="28" t="s">
        <v>32</v>
      </c>
      <c r="F32" s="48">
        <v>1755</v>
      </c>
      <c r="G32" s="38" t="s">
        <v>25</v>
      </c>
      <c r="H32" s="32" t="s">
        <v>40</v>
      </c>
      <c r="I32" s="26"/>
      <c r="J32" s="27"/>
      <c r="K32" s="40">
        <v>0.21</v>
      </c>
      <c r="L32" s="40">
        <f t="shared" si="0"/>
        <v>368.55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1657065</v>
      </c>
      <c r="C33" s="30">
        <v>84381</v>
      </c>
      <c r="D33" s="31" t="s">
        <v>66</v>
      </c>
      <c r="E33" s="28" t="s">
        <v>35</v>
      </c>
      <c r="F33" s="48">
        <v>40</v>
      </c>
      <c r="G33" s="38" t="s">
        <v>25</v>
      </c>
      <c r="H33" s="32" t="s">
        <v>34</v>
      </c>
      <c r="I33" s="26"/>
      <c r="J33" s="27"/>
      <c r="K33" s="40">
        <v>389.36</v>
      </c>
      <c r="L33" s="40">
        <f t="shared" si="0"/>
        <v>15574.4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1657065</v>
      </c>
      <c r="C34" s="30">
        <v>84381</v>
      </c>
      <c r="D34" s="31" t="s">
        <v>66</v>
      </c>
      <c r="E34" s="28" t="s">
        <v>35</v>
      </c>
      <c r="F34" s="48">
        <v>8</v>
      </c>
      <c r="G34" s="38" t="s">
        <v>25</v>
      </c>
      <c r="H34" s="32" t="s">
        <v>34</v>
      </c>
      <c r="I34" s="26"/>
      <c r="J34" s="27"/>
      <c r="K34" s="40">
        <v>389.36</v>
      </c>
      <c r="L34" s="40">
        <f t="shared" si="0"/>
        <v>3114.88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1018535</v>
      </c>
      <c r="C35" s="30">
        <v>82625</v>
      </c>
      <c r="D35" s="31" t="s">
        <v>67</v>
      </c>
      <c r="E35" s="28" t="s">
        <v>35</v>
      </c>
      <c r="F35" s="48">
        <v>13</v>
      </c>
      <c r="G35" s="38" t="s">
        <v>25</v>
      </c>
      <c r="H35" s="32" t="s">
        <v>34</v>
      </c>
      <c r="I35" s="26"/>
      <c r="J35" s="27"/>
      <c r="K35" s="40">
        <v>48.76</v>
      </c>
      <c r="L35" s="40">
        <f t="shared" si="0"/>
        <v>633.88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1018535</v>
      </c>
      <c r="C36" s="30">
        <v>82625</v>
      </c>
      <c r="D36" s="31" t="s">
        <v>67</v>
      </c>
      <c r="E36" s="28" t="s">
        <v>35</v>
      </c>
      <c r="F36" s="48">
        <v>91</v>
      </c>
      <c r="G36" s="38" t="s">
        <v>25</v>
      </c>
      <c r="H36" s="32" t="s">
        <v>34</v>
      </c>
      <c r="I36" s="26"/>
      <c r="J36" s="27"/>
      <c r="K36" s="40">
        <v>48.76</v>
      </c>
      <c r="L36" s="40">
        <f t="shared" si="0"/>
        <v>4437.16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1018535</v>
      </c>
      <c r="C37" s="30">
        <v>82625</v>
      </c>
      <c r="D37" s="31" t="s">
        <v>67</v>
      </c>
      <c r="E37" s="28" t="s">
        <v>35</v>
      </c>
      <c r="F37" s="48">
        <v>4</v>
      </c>
      <c r="G37" s="38" t="s">
        <v>25</v>
      </c>
      <c r="H37" s="32" t="s">
        <v>34</v>
      </c>
      <c r="I37" s="26"/>
      <c r="J37" s="27"/>
      <c r="K37" s="40">
        <v>48.76</v>
      </c>
      <c r="L37" s="40">
        <f t="shared" si="0"/>
        <v>195.04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1325593</v>
      </c>
      <c r="C38" s="30">
        <v>30477</v>
      </c>
      <c r="D38" s="31" t="s">
        <v>68</v>
      </c>
      <c r="E38" s="28" t="s">
        <v>32</v>
      </c>
      <c r="F38" s="48">
        <v>4356</v>
      </c>
      <c r="G38" s="38" t="s">
        <v>25</v>
      </c>
      <c r="H38" s="32" t="s">
        <v>40</v>
      </c>
      <c r="I38" s="26"/>
      <c r="J38" s="27"/>
      <c r="K38" s="40">
        <v>0.7999999999999999</v>
      </c>
      <c r="L38" s="40">
        <f t="shared" si="0"/>
        <v>3484.8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1176470</v>
      </c>
      <c r="C39" s="30">
        <v>30244</v>
      </c>
      <c r="D39" s="31" t="s">
        <v>69</v>
      </c>
      <c r="E39" s="28" t="s">
        <v>32</v>
      </c>
      <c r="F39" s="48">
        <v>15</v>
      </c>
      <c r="G39" s="38" t="s">
        <v>25</v>
      </c>
      <c r="H39" s="32" t="s">
        <v>40</v>
      </c>
      <c r="I39" s="26"/>
      <c r="J39" s="27"/>
      <c r="K39" s="40">
        <v>13.589999999999998</v>
      </c>
      <c r="L39" s="40">
        <f t="shared" si="0"/>
        <v>203.85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1005181</v>
      </c>
      <c r="C40" s="30">
        <v>84040</v>
      </c>
      <c r="D40" s="31" t="s">
        <v>70</v>
      </c>
      <c r="E40" s="28" t="s">
        <v>35</v>
      </c>
      <c r="F40" s="48">
        <v>5</v>
      </c>
      <c r="G40" s="38" t="s">
        <v>25</v>
      </c>
      <c r="H40" s="32" t="s">
        <v>34</v>
      </c>
      <c r="I40" s="26"/>
      <c r="J40" s="27"/>
      <c r="K40" s="40">
        <v>31.619999999999997</v>
      </c>
      <c r="L40" s="40">
        <f t="shared" si="0"/>
        <v>158.1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1005181</v>
      </c>
      <c r="C41" s="30">
        <v>84040</v>
      </c>
      <c r="D41" s="31" t="s">
        <v>70</v>
      </c>
      <c r="E41" s="28" t="s">
        <v>35</v>
      </c>
      <c r="F41" s="48">
        <v>338</v>
      </c>
      <c r="G41" s="38" t="s">
        <v>25</v>
      </c>
      <c r="H41" s="32" t="s">
        <v>34</v>
      </c>
      <c r="I41" s="26"/>
      <c r="J41" s="27"/>
      <c r="K41" s="40">
        <v>31.619999999999997</v>
      </c>
      <c r="L41" s="40">
        <f t="shared" si="0"/>
        <v>10687.56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1175566</v>
      </c>
      <c r="C42" s="30">
        <v>30243</v>
      </c>
      <c r="D42" s="31" t="s">
        <v>71</v>
      </c>
      <c r="E42" s="28" t="s">
        <v>32</v>
      </c>
      <c r="F42" s="48">
        <v>7</v>
      </c>
      <c r="G42" s="38" t="s">
        <v>25</v>
      </c>
      <c r="H42" s="32" t="s">
        <v>40</v>
      </c>
      <c r="I42" s="26"/>
      <c r="J42" s="27"/>
      <c r="K42" s="40">
        <v>12.5</v>
      </c>
      <c r="L42" s="40">
        <f t="shared" si="0"/>
        <v>87.5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1175566</v>
      </c>
      <c r="C43" s="30">
        <v>30243</v>
      </c>
      <c r="D43" s="31" t="s">
        <v>71</v>
      </c>
      <c r="E43" s="28" t="s">
        <v>32</v>
      </c>
      <c r="F43" s="48">
        <v>41</v>
      </c>
      <c r="G43" s="38" t="s">
        <v>25</v>
      </c>
      <c r="H43" s="32" t="s">
        <v>40</v>
      </c>
      <c r="I43" s="26"/>
      <c r="J43" s="27"/>
      <c r="K43" s="40">
        <v>13.589999999999998</v>
      </c>
      <c r="L43" s="40">
        <f t="shared" si="0"/>
        <v>557.19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1175566</v>
      </c>
      <c r="C44" s="30">
        <v>30243</v>
      </c>
      <c r="D44" s="31" t="s">
        <v>71</v>
      </c>
      <c r="E44" s="28" t="s">
        <v>32</v>
      </c>
      <c r="F44" s="48">
        <v>46</v>
      </c>
      <c r="G44" s="38" t="s">
        <v>25</v>
      </c>
      <c r="H44" s="32" t="s">
        <v>40</v>
      </c>
      <c r="I44" s="26"/>
      <c r="J44" s="27"/>
      <c r="K44" s="40">
        <v>11.209999999999999</v>
      </c>
      <c r="L44" s="40">
        <f t="shared" si="0"/>
        <v>515.66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1175566</v>
      </c>
      <c r="C45" s="30">
        <v>30243</v>
      </c>
      <c r="D45" s="31" t="s">
        <v>71</v>
      </c>
      <c r="E45" s="28" t="s">
        <v>32</v>
      </c>
      <c r="F45" s="48">
        <v>4</v>
      </c>
      <c r="G45" s="38" t="s">
        <v>25</v>
      </c>
      <c r="H45" s="32" t="s">
        <v>40</v>
      </c>
      <c r="I45" s="26"/>
      <c r="J45" s="27"/>
      <c r="K45" s="40">
        <v>11.209999999999999</v>
      </c>
      <c r="L45" s="40">
        <f t="shared" si="0"/>
        <v>44.84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1223282</v>
      </c>
      <c r="C46" s="30">
        <v>81669</v>
      </c>
      <c r="D46" s="31" t="s">
        <v>72</v>
      </c>
      <c r="E46" s="28" t="s">
        <v>35</v>
      </c>
      <c r="F46" s="48">
        <v>186</v>
      </c>
      <c r="G46" s="38" t="s">
        <v>25</v>
      </c>
      <c r="H46" s="32" t="s">
        <v>34</v>
      </c>
      <c r="I46" s="26"/>
      <c r="J46" s="27"/>
      <c r="K46" s="40">
        <v>52.53</v>
      </c>
      <c r="L46" s="40">
        <f t="shared" si="0"/>
        <v>9770.58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1174105</v>
      </c>
      <c r="C47" s="30">
        <v>83143</v>
      </c>
      <c r="D47" s="31" t="s">
        <v>73</v>
      </c>
      <c r="E47" s="28" t="s">
        <v>35</v>
      </c>
      <c r="F47" s="48">
        <v>10</v>
      </c>
      <c r="G47" s="38" t="s">
        <v>25</v>
      </c>
      <c r="H47" s="32" t="s">
        <v>34</v>
      </c>
      <c r="I47" s="26"/>
      <c r="J47" s="27"/>
      <c r="K47" s="40">
        <v>28.53</v>
      </c>
      <c r="L47" s="40">
        <f t="shared" si="0"/>
        <v>285.3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1174105</v>
      </c>
      <c r="C48" s="30">
        <v>83143</v>
      </c>
      <c r="D48" s="31" t="s">
        <v>73</v>
      </c>
      <c r="E48" s="28" t="s">
        <v>35</v>
      </c>
      <c r="F48" s="48">
        <v>240</v>
      </c>
      <c r="G48" s="38" t="s">
        <v>25</v>
      </c>
      <c r="H48" s="32" t="s">
        <v>34</v>
      </c>
      <c r="I48" s="26"/>
      <c r="J48" s="27"/>
      <c r="K48" s="40">
        <v>28.53</v>
      </c>
      <c r="L48" s="40">
        <f t="shared" si="0"/>
        <v>6847.2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1005101</v>
      </c>
      <c r="C49" s="30">
        <v>81668</v>
      </c>
      <c r="D49" s="31" t="s">
        <v>74</v>
      </c>
      <c r="E49" s="28" t="s">
        <v>35</v>
      </c>
      <c r="F49" s="48">
        <v>138</v>
      </c>
      <c r="G49" s="38" t="s">
        <v>25</v>
      </c>
      <c r="H49" s="32" t="s">
        <v>34</v>
      </c>
      <c r="I49" s="26"/>
      <c r="J49" s="27"/>
      <c r="K49" s="40">
        <v>48.24</v>
      </c>
      <c r="L49" s="40">
        <f t="shared" si="0"/>
        <v>6657.12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1005085</v>
      </c>
      <c r="C50" s="30">
        <v>83308</v>
      </c>
      <c r="D50" s="31" t="s">
        <v>75</v>
      </c>
      <c r="E50" s="28" t="s">
        <v>33</v>
      </c>
      <c r="F50" s="48">
        <v>0.102</v>
      </c>
      <c r="G50" s="38" t="s">
        <v>25</v>
      </c>
      <c r="H50" s="32" t="s">
        <v>34</v>
      </c>
      <c r="I50" s="26"/>
      <c r="J50" s="27"/>
      <c r="K50" s="40">
        <v>37619.380000000005</v>
      </c>
      <c r="L50" s="40">
        <f t="shared" si="0"/>
        <v>3837.18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1187284</v>
      </c>
      <c r="C51" s="30">
        <v>30245</v>
      </c>
      <c r="D51" s="31" t="s">
        <v>76</v>
      </c>
      <c r="E51" s="28" t="s">
        <v>32</v>
      </c>
      <c r="F51" s="48">
        <v>36</v>
      </c>
      <c r="G51" s="38" t="s">
        <v>25</v>
      </c>
      <c r="H51" s="32" t="s">
        <v>40</v>
      </c>
      <c r="I51" s="26"/>
      <c r="J51" s="27"/>
      <c r="K51" s="40">
        <v>13.589999999999998</v>
      </c>
      <c r="L51" s="40">
        <f t="shared" si="0"/>
        <v>489.24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1187284</v>
      </c>
      <c r="C52" s="30">
        <v>30245</v>
      </c>
      <c r="D52" s="31" t="s">
        <v>76</v>
      </c>
      <c r="E52" s="28" t="s">
        <v>32</v>
      </c>
      <c r="F52" s="48">
        <v>122</v>
      </c>
      <c r="G52" s="38" t="s">
        <v>25</v>
      </c>
      <c r="H52" s="32" t="s">
        <v>40</v>
      </c>
      <c r="I52" s="26"/>
      <c r="J52" s="27"/>
      <c r="K52" s="40">
        <v>11.209999999999999</v>
      </c>
      <c r="L52" s="40">
        <f t="shared" si="0"/>
        <v>1367.62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1002834</v>
      </c>
      <c r="C53" s="30">
        <v>83515</v>
      </c>
      <c r="D53" s="31" t="s">
        <v>77</v>
      </c>
      <c r="E53" s="28" t="s">
        <v>35</v>
      </c>
      <c r="F53" s="48">
        <v>42</v>
      </c>
      <c r="G53" s="38" t="s">
        <v>25</v>
      </c>
      <c r="H53" s="32" t="s">
        <v>34</v>
      </c>
      <c r="I53" s="26"/>
      <c r="J53" s="27"/>
      <c r="K53" s="40">
        <v>51.150000000000006</v>
      </c>
      <c r="L53" s="40">
        <f t="shared" si="0"/>
        <v>2148.3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1186218</v>
      </c>
      <c r="C54" s="30">
        <v>30246</v>
      </c>
      <c r="D54" s="31" t="s">
        <v>78</v>
      </c>
      <c r="E54" s="28" t="s">
        <v>32</v>
      </c>
      <c r="F54" s="48">
        <v>4</v>
      </c>
      <c r="G54" s="38" t="s">
        <v>25</v>
      </c>
      <c r="H54" s="32" t="s">
        <v>40</v>
      </c>
      <c r="I54" s="26"/>
      <c r="J54" s="27"/>
      <c r="K54" s="40">
        <v>12.5</v>
      </c>
      <c r="L54" s="40">
        <f t="shared" si="0"/>
        <v>50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1002834</v>
      </c>
      <c r="C55" s="30">
        <v>83515</v>
      </c>
      <c r="D55" s="31" t="s">
        <v>77</v>
      </c>
      <c r="E55" s="28" t="s">
        <v>35</v>
      </c>
      <c r="F55" s="48">
        <v>200</v>
      </c>
      <c r="G55" s="38" t="s">
        <v>25</v>
      </c>
      <c r="H55" s="32" t="s">
        <v>34</v>
      </c>
      <c r="I55" s="26"/>
      <c r="J55" s="27"/>
      <c r="K55" s="40">
        <v>51.150000000000006</v>
      </c>
      <c r="L55" s="40">
        <f t="shared" si="0"/>
        <v>10230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1331148</v>
      </c>
      <c r="C56" s="30">
        <v>30475</v>
      </c>
      <c r="D56" s="31" t="s">
        <v>79</v>
      </c>
      <c r="E56" s="28" t="s">
        <v>32</v>
      </c>
      <c r="F56" s="48">
        <v>486</v>
      </c>
      <c r="G56" s="38" t="s">
        <v>25</v>
      </c>
      <c r="H56" s="32" t="s">
        <v>40</v>
      </c>
      <c r="I56" s="26"/>
      <c r="J56" s="27"/>
      <c r="K56" s="40">
        <v>2.62</v>
      </c>
      <c r="L56" s="40">
        <f t="shared" si="0"/>
        <v>1273.32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1167082</v>
      </c>
      <c r="C57" s="30">
        <v>84799</v>
      </c>
      <c r="D57" s="31" t="s">
        <v>80</v>
      </c>
      <c r="E57" s="28" t="s">
        <v>38</v>
      </c>
      <c r="F57" s="48">
        <v>125</v>
      </c>
      <c r="G57" s="38" t="s">
        <v>25</v>
      </c>
      <c r="H57" s="32" t="s">
        <v>34</v>
      </c>
      <c r="I57" s="26"/>
      <c r="J57" s="27"/>
      <c r="K57" s="40">
        <v>589.6600000000001</v>
      </c>
      <c r="L57" s="40">
        <f t="shared" si="0"/>
        <v>73707.5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1235896</v>
      </c>
      <c r="C58" s="30">
        <v>83844</v>
      </c>
      <c r="D58" s="31" t="s">
        <v>81</v>
      </c>
      <c r="E58" s="28" t="s">
        <v>35</v>
      </c>
      <c r="F58" s="48">
        <v>16.6</v>
      </c>
      <c r="G58" s="38" t="s">
        <v>25</v>
      </c>
      <c r="H58" s="32" t="s">
        <v>34</v>
      </c>
      <c r="I58" s="26"/>
      <c r="J58" s="27"/>
      <c r="K58" s="40">
        <v>926.0799999999999</v>
      </c>
      <c r="L58" s="40">
        <f t="shared" si="0"/>
        <v>15372.93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1235894</v>
      </c>
      <c r="C59" s="30">
        <v>83845</v>
      </c>
      <c r="D59" s="31" t="s">
        <v>82</v>
      </c>
      <c r="E59" s="28" t="s">
        <v>35</v>
      </c>
      <c r="F59" s="48">
        <v>91.8</v>
      </c>
      <c r="G59" s="38" t="s">
        <v>25</v>
      </c>
      <c r="H59" s="32" t="s">
        <v>34</v>
      </c>
      <c r="I59" s="26"/>
      <c r="J59" s="27"/>
      <c r="K59" s="40">
        <v>861.46</v>
      </c>
      <c r="L59" s="40">
        <f t="shared" si="0"/>
        <v>79082.03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1004060</v>
      </c>
      <c r="C60" s="30">
        <v>83099</v>
      </c>
      <c r="D60" s="31" t="s">
        <v>83</v>
      </c>
      <c r="E60" s="28" t="s">
        <v>35</v>
      </c>
      <c r="F60" s="48">
        <v>70</v>
      </c>
      <c r="G60" s="38" t="s">
        <v>25</v>
      </c>
      <c r="H60" s="32" t="s">
        <v>34</v>
      </c>
      <c r="I60" s="26"/>
      <c r="J60" s="27"/>
      <c r="K60" s="40">
        <v>55.45</v>
      </c>
      <c r="L60" s="40">
        <f t="shared" si="0"/>
        <v>3881.5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1166508</v>
      </c>
      <c r="C61" s="30">
        <v>81766</v>
      </c>
      <c r="D61" s="31" t="s">
        <v>84</v>
      </c>
      <c r="E61" s="28" t="s">
        <v>35</v>
      </c>
      <c r="F61" s="48">
        <v>459</v>
      </c>
      <c r="G61" s="38" t="s">
        <v>25</v>
      </c>
      <c r="H61" s="32" t="s">
        <v>34</v>
      </c>
      <c r="I61" s="26"/>
      <c r="J61" s="27"/>
      <c r="K61" s="40">
        <v>30.159999999999997</v>
      </c>
      <c r="L61" s="40">
        <f t="shared" si="0"/>
        <v>13843.44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1004060</v>
      </c>
      <c r="C62" s="30">
        <v>83099</v>
      </c>
      <c r="D62" s="31" t="s">
        <v>83</v>
      </c>
      <c r="E62" s="28" t="s">
        <v>35</v>
      </c>
      <c r="F62" s="48">
        <v>90</v>
      </c>
      <c r="G62" s="38" t="s">
        <v>25</v>
      </c>
      <c r="H62" s="32" t="s">
        <v>34</v>
      </c>
      <c r="I62" s="26"/>
      <c r="J62" s="27"/>
      <c r="K62" s="40">
        <v>55.45</v>
      </c>
      <c r="L62" s="40">
        <f t="shared" si="0"/>
        <v>4990.5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1167079</v>
      </c>
      <c r="C63" s="30">
        <v>60118</v>
      </c>
      <c r="D63" s="31" t="s">
        <v>85</v>
      </c>
      <c r="E63" s="28" t="s">
        <v>38</v>
      </c>
      <c r="F63" s="48">
        <v>59.5</v>
      </c>
      <c r="G63" s="38" t="s">
        <v>25</v>
      </c>
      <c r="H63" s="32" t="s">
        <v>34</v>
      </c>
      <c r="I63" s="26"/>
      <c r="J63" s="27"/>
      <c r="K63" s="40">
        <v>363.96</v>
      </c>
      <c r="L63" s="40">
        <f t="shared" si="0"/>
        <v>21655.62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1235448</v>
      </c>
      <c r="C64" s="30">
        <v>84692</v>
      </c>
      <c r="D64" s="31" t="s">
        <v>86</v>
      </c>
      <c r="E64" s="28" t="s">
        <v>35</v>
      </c>
      <c r="F64" s="48">
        <v>30.6</v>
      </c>
      <c r="G64" s="38" t="s">
        <v>25</v>
      </c>
      <c r="H64" s="32" t="s">
        <v>34</v>
      </c>
      <c r="I64" s="26"/>
      <c r="J64" s="27"/>
      <c r="K64" s="40">
        <v>542.58</v>
      </c>
      <c r="L64" s="40">
        <f t="shared" si="0"/>
        <v>16602.95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1412437</v>
      </c>
      <c r="C65" s="30">
        <v>83155</v>
      </c>
      <c r="D65" s="31" t="s">
        <v>87</v>
      </c>
      <c r="E65" s="28" t="s">
        <v>32</v>
      </c>
      <c r="F65" s="48">
        <v>8600</v>
      </c>
      <c r="G65" s="38" t="s">
        <v>25</v>
      </c>
      <c r="H65" s="32" t="s">
        <v>34</v>
      </c>
      <c r="I65" s="26"/>
      <c r="J65" s="27"/>
      <c r="K65" s="40">
        <v>0.26</v>
      </c>
      <c r="L65" s="40">
        <f t="shared" si="0"/>
        <v>2236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1074349</v>
      </c>
      <c r="C66" s="30">
        <v>84272</v>
      </c>
      <c r="D66" s="31" t="s">
        <v>88</v>
      </c>
      <c r="E66" s="28" t="s">
        <v>35</v>
      </c>
      <c r="F66" s="48">
        <v>22</v>
      </c>
      <c r="G66" s="38" t="s">
        <v>25</v>
      </c>
      <c r="H66" s="32" t="s">
        <v>34</v>
      </c>
      <c r="I66" s="26"/>
      <c r="J66" s="27"/>
      <c r="K66" s="40">
        <v>26.57</v>
      </c>
      <c r="L66" s="40">
        <f t="shared" si="0"/>
        <v>584.54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1074349</v>
      </c>
      <c r="C67" s="30">
        <v>84272</v>
      </c>
      <c r="D67" s="31" t="s">
        <v>88</v>
      </c>
      <c r="E67" s="28" t="s">
        <v>35</v>
      </c>
      <c r="F67" s="48">
        <v>20</v>
      </c>
      <c r="G67" s="38" t="s">
        <v>25</v>
      </c>
      <c r="H67" s="32" t="s">
        <v>34</v>
      </c>
      <c r="I67" s="26"/>
      <c r="J67" s="27"/>
      <c r="K67" s="40">
        <v>26.57</v>
      </c>
      <c r="L67" s="40">
        <f t="shared" si="0"/>
        <v>531.4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1074349</v>
      </c>
      <c r="C68" s="30">
        <v>84272</v>
      </c>
      <c r="D68" s="31" t="s">
        <v>88</v>
      </c>
      <c r="E68" s="28" t="s">
        <v>35</v>
      </c>
      <c r="F68" s="48">
        <v>20</v>
      </c>
      <c r="G68" s="38" t="s">
        <v>25</v>
      </c>
      <c r="H68" s="32" t="s">
        <v>34</v>
      </c>
      <c r="I68" s="26"/>
      <c r="J68" s="27"/>
      <c r="K68" s="40">
        <v>26.57</v>
      </c>
      <c r="L68" s="40">
        <f t="shared" si="0"/>
        <v>531.4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1420989</v>
      </c>
      <c r="C69" s="30">
        <v>81741</v>
      </c>
      <c r="D69" s="31" t="s">
        <v>89</v>
      </c>
      <c r="E69" s="28" t="s">
        <v>35</v>
      </c>
      <c r="F69" s="48">
        <v>350</v>
      </c>
      <c r="G69" s="38" t="s">
        <v>25</v>
      </c>
      <c r="H69" s="32" t="s">
        <v>34</v>
      </c>
      <c r="I69" s="26"/>
      <c r="J69" s="27"/>
      <c r="K69" s="40">
        <v>28.800000000000004</v>
      </c>
      <c r="L69" s="40">
        <f t="shared" si="0"/>
        <v>10080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1130308</v>
      </c>
      <c r="C70" s="30">
        <v>83098</v>
      </c>
      <c r="D70" s="31" t="s">
        <v>90</v>
      </c>
      <c r="E70" s="28" t="s">
        <v>35</v>
      </c>
      <c r="F70" s="48">
        <v>85</v>
      </c>
      <c r="G70" s="38" t="s">
        <v>25</v>
      </c>
      <c r="H70" s="32" t="s">
        <v>34</v>
      </c>
      <c r="I70" s="26"/>
      <c r="J70" s="27"/>
      <c r="K70" s="40">
        <v>55.31999999999999</v>
      </c>
      <c r="L70" s="40">
        <f t="shared" si="0"/>
        <v>4702.2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1130308</v>
      </c>
      <c r="C71" s="30">
        <v>83098</v>
      </c>
      <c r="D71" s="31" t="s">
        <v>90</v>
      </c>
      <c r="E71" s="28" t="s">
        <v>35</v>
      </c>
      <c r="F71" s="48">
        <v>300</v>
      </c>
      <c r="G71" s="38" t="s">
        <v>25</v>
      </c>
      <c r="H71" s="32" t="s">
        <v>34</v>
      </c>
      <c r="I71" s="26"/>
      <c r="J71" s="27"/>
      <c r="K71" s="40">
        <v>55.45</v>
      </c>
      <c r="L71" s="40">
        <f t="shared" si="0"/>
        <v>16635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1448190</v>
      </c>
      <c r="C72" s="30">
        <v>81778</v>
      </c>
      <c r="D72" s="31" t="s">
        <v>91</v>
      </c>
      <c r="E72" s="28" t="s">
        <v>35</v>
      </c>
      <c r="F72" s="48">
        <v>47</v>
      </c>
      <c r="G72" s="38" t="s">
        <v>25</v>
      </c>
      <c r="H72" s="32" t="s">
        <v>34</v>
      </c>
      <c r="I72" s="26"/>
      <c r="J72" s="27"/>
      <c r="K72" s="40">
        <v>47.17</v>
      </c>
      <c r="L72" s="40">
        <f t="shared" si="0"/>
        <v>2216.99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1463885</v>
      </c>
      <c r="C73" s="30">
        <v>1463885</v>
      </c>
      <c r="D73" s="31" t="s">
        <v>39</v>
      </c>
      <c r="E73" s="28" t="s">
        <v>32</v>
      </c>
      <c r="F73" s="48">
        <v>100</v>
      </c>
      <c r="G73" s="38" t="s">
        <v>25</v>
      </c>
      <c r="H73" s="32" t="s">
        <v>34</v>
      </c>
      <c r="I73" s="26"/>
      <c r="J73" s="27"/>
      <c r="K73" s="40">
        <v>2.8600000000000003</v>
      </c>
      <c r="L73" s="40">
        <f aca="true" t="shared" si="1" ref="L73:L93">ROUND(K73*F73,2)</f>
        <v>286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1443216</v>
      </c>
      <c r="C74" s="30">
        <v>580314</v>
      </c>
      <c r="D74" s="31" t="s">
        <v>92</v>
      </c>
      <c r="E74" s="28" t="s">
        <v>37</v>
      </c>
      <c r="F74" s="48">
        <v>140</v>
      </c>
      <c r="G74" s="38" t="s">
        <v>25</v>
      </c>
      <c r="H74" s="32" t="s">
        <v>34</v>
      </c>
      <c r="I74" s="26"/>
      <c r="J74" s="27"/>
      <c r="K74" s="40">
        <v>86.8</v>
      </c>
      <c r="L74" s="40">
        <f t="shared" si="1"/>
        <v>12152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1452614</v>
      </c>
      <c r="C75" s="30">
        <v>83309</v>
      </c>
      <c r="D75" s="31" t="s">
        <v>93</v>
      </c>
      <c r="E75" s="28" t="s">
        <v>33</v>
      </c>
      <c r="F75" s="48">
        <v>0.089</v>
      </c>
      <c r="G75" s="38" t="s">
        <v>25</v>
      </c>
      <c r="H75" s="32" t="s">
        <v>34</v>
      </c>
      <c r="I75" s="26"/>
      <c r="J75" s="27"/>
      <c r="K75" s="40">
        <v>22242.5</v>
      </c>
      <c r="L75" s="40">
        <f t="shared" si="1"/>
        <v>1979.58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1452614</v>
      </c>
      <c r="C76" s="30">
        <v>83309</v>
      </c>
      <c r="D76" s="31" t="s">
        <v>93</v>
      </c>
      <c r="E76" s="28" t="s">
        <v>33</v>
      </c>
      <c r="F76" s="48">
        <v>0.102</v>
      </c>
      <c r="G76" s="38" t="s">
        <v>25</v>
      </c>
      <c r="H76" s="32" t="s">
        <v>34</v>
      </c>
      <c r="I76" s="26"/>
      <c r="J76" s="27"/>
      <c r="K76" s="40">
        <v>22242.5</v>
      </c>
      <c r="L76" s="40">
        <f t="shared" si="1"/>
        <v>2268.74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1122245</v>
      </c>
      <c r="C77" s="30">
        <v>84039</v>
      </c>
      <c r="D77" s="31" t="s">
        <v>94</v>
      </c>
      <c r="E77" s="28" t="s">
        <v>35</v>
      </c>
      <c r="F77" s="48">
        <v>314</v>
      </c>
      <c r="G77" s="38" t="s">
        <v>25</v>
      </c>
      <c r="H77" s="32" t="s">
        <v>34</v>
      </c>
      <c r="I77" s="26"/>
      <c r="J77" s="27"/>
      <c r="K77" s="40">
        <v>44.19</v>
      </c>
      <c r="L77" s="40">
        <f t="shared" si="1"/>
        <v>13875.66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1092300</v>
      </c>
      <c r="C78" s="30">
        <v>83186</v>
      </c>
      <c r="D78" s="31" t="s">
        <v>95</v>
      </c>
      <c r="E78" s="28" t="s">
        <v>32</v>
      </c>
      <c r="F78" s="48">
        <v>3000</v>
      </c>
      <c r="G78" s="38" t="s">
        <v>25</v>
      </c>
      <c r="H78" s="32" t="s">
        <v>34</v>
      </c>
      <c r="I78" s="26"/>
      <c r="J78" s="27"/>
      <c r="K78" s="40">
        <v>0.38</v>
      </c>
      <c r="L78" s="40">
        <f t="shared" si="1"/>
        <v>1140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1120869</v>
      </c>
      <c r="C79" s="30">
        <v>81760</v>
      </c>
      <c r="D79" s="31" t="s">
        <v>96</v>
      </c>
      <c r="E79" s="28" t="s">
        <v>35</v>
      </c>
      <c r="F79" s="48">
        <v>449</v>
      </c>
      <c r="G79" s="38" t="s">
        <v>25</v>
      </c>
      <c r="H79" s="32" t="s">
        <v>34</v>
      </c>
      <c r="I79" s="26"/>
      <c r="J79" s="27"/>
      <c r="K79" s="40">
        <v>29.180000000000003</v>
      </c>
      <c r="L79" s="40">
        <f t="shared" si="1"/>
        <v>13101.82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1120199</v>
      </c>
      <c r="C80" s="30">
        <v>82194</v>
      </c>
      <c r="D80" s="31" t="s">
        <v>97</v>
      </c>
      <c r="E80" s="28" t="s">
        <v>35</v>
      </c>
      <c r="F80" s="48">
        <v>24.8</v>
      </c>
      <c r="G80" s="38" t="s">
        <v>25</v>
      </c>
      <c r="H80" s="32" t="s">
        <v>34</v>
      </c>
      <c r="I80" s="26"/>
      <c r="J80" s="27"/>
      <c r="K80" s="40">
        <v>234.98000000000002</v>
      </c>
      <c r="L80" s="40">
        <f t="shared" si="1"/>
        <v>5827.5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1068822</v>
      </c>
      <c r="C81" s="30">
        <v>82633</v>
      </c>
      <c r="D81" s="31" t="s">
        <v>98</v>
      </c>
      <c r="E81" s="28" t="s">
        <v>35</v>
      </c>
      <c r="F81" s="48">
        <v>60</v>
      </c>
      <c r="G81" s="38" t="s">
        <v>25</v>
      </c>
      <c r="H81" s="32" t="s">
        <v>34</v>
      </c>
      <c r="I81" s="26"/>
      <c r="J81" s="27"/>
      <c r="K81" s="40">
        <v>52.9</v>
      </c>
      <c r="L81" s="40">
        <f t="shared" si="1"/>
        <v>3174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1047108</v>
      </c>
      <c r="C82" s="30">
        <v>83525</v>
      </c>
      <c r="D82" s="31" t="s">
        <v>99</v>
      </c>
      <c r="E82" s="28" t="s">
        <v>35</v>
      </c>
      <c r="F82" s="48">
        <v>45</v>
      </c>
      <c r="G82" s="38" t="s">
        <v>25</v>
      </c>
      <c r="H82" s="32" t="s">
        <v>34</v>
      </c>
      <c r="I82" s="26"/>
      <c r="J82" s="27"/>
      <c r="K82" s="40">
        <v>0.08</v>
      </c>
      <c r="L82" s="40">
        <f t="shared" si="1"/>
        <v>3.6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1136045</v>
      </c>
      <c r="C83" s="30">
        <v>83148</v>
      </c>
      <c r="D83" s="31" t="s">
        <v>100</v>
      </c>
      <c r="E83" s="28" t="s">
        <v>35</v>
      </c>
      <c r="F83" s="48">
        <v>87</v>
      </c>
      <c r="G83" s="38" t="s">
        <v>25</v>
      </c>
      <c r="H83" s="32" t="s">
        <v>34</v>
      </c>
      <c r="I83" s="26"/>
      <c r="J83" s="27"/>
      <c r="K83" s="40">
        <v>52.9</v>
      </c>
      <c r="L83" s="40">
        <f t="shared" si="1"/>
        <v>4602.3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1136045</v>
      </c>
      <c r="C84" s="30">
        <v>83148</v>
      </c>
      <c r="D84" s="31" t="s">
        <v>100</v>
      </c>
      <c r="E84" s="28" t="s">
        <v>35</v>
      </c>
      <c r="F84" s="48">
        <v>2</v>
      </c>
      <c r="G84" s="38" t="s">
        <v>25</v>
      </c>
      <c r="H84" s="32" t="s">
        <v>34</v>
      </c>
      <c r="I84" s="26"/>
      <c r="J84" s="27"/>
      <c r="K84" s="40">
        <v>46.93</v>
      </c>
      <c r="L84" s="40">
        <f t="shared" si="1"/>
        <v>93.86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1033207</v>
      </c>
      <c r="C85" s="30">
        <v>580365</v>
      </c>
      <c r="D85" s="31" t="s">
        <v>101</v>
      </c>
      <c r="E85" s="28" t="s">
        <v>37</v>
      </c>
      <c r="F85" s="48">
        <v>1010</v>
      </c>
      <c r="G85" s="38" t="s">
        <v>25</v>
      </c>
      <c r="H85" s="32" t="s">
        <v>34</v>
      </c>
      <c r="I85" s="26"/>
      <c r="J85" s="27"/>
      <c r="K85" s="40">
        <v>42.52</v>
      </c>
      <c r="L85" s="40">
        <f t="shared" si="1"/>
        <v>42945.2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1077223</v>
      </c>
      <c r="C86" s="30">
        <v>60255</v>
      </c>
      <c r="D86" s="31" t="s">
        <v>102</v>
      </c>
      <c r="E86" s="28" t="s">
        <v>38</v>
      </c>
      <c r="F86" s="48">
        <v>238</v>
      </c>
      <c r="G86" s="38" t="s">
        <v>25</v>
      </c>
      <c r="H86" s="32" t="s">
        <v>34</v>
      </c>
      <c r="I86" s="26"/>
      <c r="J86" s="27"/>
      <c r="K86" s="40">
        <v>586.84</v>
      </c>
      <c r="L86" s="40">
        <f t="shared" si="1"/>
        <v>139667.92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1079611</v>
      </c>
      <c r="C87" s="30">
        <v>580445</v>
      </c>
      <c r="D87" s="31" t="s">
        <v>103</v>
      </c>
      <c r="E87" s="28" t="s">
        <v>37</v>
      </c>
      <c r="F87" s="48">
        <v>200</v>
      </c>
      <c r="G87" s="38" t="s">
        <v>25</v>
      </c>
      <c r="H87" s="32" t="s">
        <v>34</v>
      </c>
      <c r="I87" s="26"/>
      <c r="J87" s="27"/>
      <c r="K87" s="40">
        <v>53.14</v>
      </c>
      <c r="L87" s="40">
        <f t="shared" si="1"/>
        <v>10628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1035545</v>
      </c>
      <c r="C88" s="30">
        <v>580510</v>
      </c>
      <c r="D88" s="31" t="s">
        <v>104</v>
      </c>
      <c r="E88" s="28" t="s">
        <v>37</v>
      </c>
      <c r="F88" s="48">
        <v>150</v>
      </c>
      <c r="G88" s="38" t="s">
        <v>25</v>
      </c>
      <c r="H88" s="32" t="s">
        <v>34</v>
      </c>
      <c r="I88" s="26"/>
      <c r="J88" s="27"/>
      <c r="K88" s="40">
        <v>76.25</v>
      </c>
      <c r="L88" s="40">
        <f t="shared" si="1"/>
        <v>11437.5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1082676</v>
      </c>
      <c r="C89" s="30">
        <v>85089</v>
      </c>
      <c r="D89" s="31" t="s">
        <v>105</v>
      </c>
      <c r="E89" s="28" t="s">
        <v>32</v>
      </c>
      <c r="F89" s="48">
        <v>1508</v>
      </c>
      <c r="G89" s="38" t="s">
        <v>25</v>
      </c>
      <c r="H89" s="32" t="s">
        <v>34</v>
      </c>
      <c r="I89" s="26"/>
      <c r="J89" s="27"/>
      <c r="K89" s="40">
        <v>0.95</v>
      </c>
      <c r="L89" s="40">
        <f t="shared" si="1"/>
        <v>1432.6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1544560</v>
      </c>
      <c r="C90" s="30">
        <v>81773</v>
      </c>
      <c r="D90" s="31" t="s">
        <v>106</v>
      </c>
      <c r="E90" s="28" t="s">
        <v>32</v>
      </c>
      <c r="F90" s="48">
        <v>800</v>
      </c>
      <c r="G90" s="38" t="s">
        <v>25</v>
      </c>
      <c r="H90" s="32" t="s">
        <v>34</v>
      </c>
      <c r="I90" s="26"/>
      <c r="J90" s="27"/>
      <c r="K90" s="40">
        <v>1.4</v>
      </c>
      <c r="L90" s="40">
        <f t="shared" si="1"/>
        <v>1120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1891877</v>
      </c>
      <c r="C91" s="30">
        <v>82105</v>
      </c>
      <c r="D91" s="31" t="s">
        <v>107</v>
      </c>
      <c r="E91" s="28" t="s">
        <v>35</v>
      </c>
      <c r="F91" s="48">
        <v>12.6</v>
      </c>
      <c r="G91" s="38" t="s">
        <v>25</v>
      </c>
      <c r="H91" s="32" t="s">
        <v>34</v>
      </c>
      <c r="I91" s="26"/>
      <c r="J91" s="27"/>
      <c r="K91" s="40">
        <v>539.02</v>
      </c>
      <c r="L91" s="40">
        <f t="shared" si="1"/>
        <v>6791.65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1389079</v>
      </c>
      <c r="C92" s="30">
        <v>30476</v>
      </c>
      <c r="D92" s="31" t="s">
        <v>108</v>
      </c>
      <c r="E92" s="28" t="s">
        <v>32</v>
      </c>
      <c r="F92" s="48">
        <v>888</v>
      </c>
      <c r="G92" s="38" t="s">
        <v>25</v>
      </c>
      <c r="H92" s="32" t="s">
        <v>40</v>
      </c>
      <c r="I92" s="26"/>
      <c r="J92" s="27"/>
      <c r="K92" s="40">
        <v>0.69</v>
      </c>
      <c r="L92" s="40">
        <f t="shared" si="1"/>
        <v>612.72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1546139</v>
      </c>
      <c r="C93" s="30">
        <v>82104</v>
      </c>
      <c r="D93" s="31" t="s">
        <v>109</v>
      </c>
      <c r="E93" s="28" t="s">
        <v>35</v>
      </c>
      <c r="F93" s="48">
        <v>207.2</v>
      </c>
      <c r="G93" s="38" t="s">
        <v>25</v>
      </c>
      <c r="H93" s="32" t="s">
        <v>34</v>
      </c>
      <c r="I93" s="26"/>
      <c r="J93" s="27"/>
      <c r="K93" s="40">
        <v>764.0699999999999</v>
      </c>
      <c r="L93" s="40">
        <f t="shared" si="1"/>
        <v>158315.3</v>
      </c>
      <c r="M93" s="39"/>
      <c r="N93" s="20"/>
      <c r="O93" s="9"/>
      <c r="P93" s="2"/>
      <c r="Q93" s="2"/>
    </row>
    <row r="94" spans="1:17" s="4" customFormat="1" ht="16.5" customHeight="1">
      <c r="A94" s="21"/>
      <c r="B94" s="22"/>
      <c r="C94" s="22"/>
      <c r="D94" s="22"/>
      <c r="E94" s="22"/>
      <c r="F94" s="22"/>
      <c r="G94" s="24"/>
      <c r="H94" s="22"/>
      <c r="I94" s="22"/>
      <c r="J94" s="22"/>
      <c r="K94" s="33" t="s">
        <v>2</v>
      </c>
      <c r="L94" s="34">
        <f>SUM(L8:L93)</f>
        <v>1402705.34</v>
      </c>
      <c r="M94" s="36"/>
      <c r="N94" s="36"/>
      <c r="O94" s="15" t="s">
        <v>19</v>
      </c>
      <c r="P94" s="2"/>
      <c r="Q94" s="2"/>
    </row>
    <row r="95" spans="1:15" ht="25.5" customHeight="1">
      <c r="A95" s="57" t="s">
        <v>18</v>
      </c>
      <c r="B95" s="58"/>
      <c r="C95" s="58"/>
      <c r="D95" s="58"/>
      <c r="E95" s="58"/>
      <c r="F95" s="58"/>
      <c r="G95" s="58"/>
      <c r="H95" s="58"/>
      <c r="I95" s="23"/>
      <c r="J95" s="23"/>
      <c r="K95" s="23"/>
      <c r="L95" s="42">
        <f>ROUND(L94*1.2,2)</f>
        <v>1683246.41</v>
      </c>
      <c r="M95" s="37"/>
      <c r="N95" s="37"/>
      <c r="O95" s="14" t="s">
        <v>30</v>
      </c>
    </row>
    <row r="96" spans="1:17" s="7" customFormat="1" ht="32.25" customHeight="1">
      <c r="A96" s="64" t="s">
        <v>1</v>
      </c>
      <c r="B96" s="64"/>
      <c r="C96" s="64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2"/>
      <c r="Q96" s="2"/>
    </row>
    <row r="97" spans="1:15" ht="15.75" customHeight="1">
      <c r="A97" s="51" t="s">
        <v>6</v>
      </c>
      <c r="B97" s="51"/>
      <c r="C97" s="51"/>
      <c r="D97" s="51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 customHeight="1">
      <c r="A98" s="51" t="s">
        <v>7</v>
      </c>
      <c r="B98" s="51"/>
      <c r="C98" s="51"/>
      <c r="D98" s="51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 customHeight="1">
      <c r="A99" s="51" t="s">
        <v>31</v>
      </c>
      <c r="B99" s="51"/>
      <c r="C99" s="51"/>
      <c r="D99" s="51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8" ht="60" customHeight="1">
      <c r="A100" s="51" t="s">
        <v>8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R100" s="16"/>
    </row>
    <row r="101" spans="1:14" ht="28.5" customHeight="1">
      <c r="A101" s="63" t="s">
        <v>20</v>
      </c>
      <c r="B101" s="63"/>
      <c r="C101" s="63"/>
      <c r="D101" s="63"/>
      <c r="E101" s="63"/>
      <c r="F101" s="17"/>
      <c r="G101" s="18"/>
      <c r="H101" s="18"/>
      <c r="I101" s="3"/>
      <c r="J101" s="18" t="s">
        <v>21</v>
      </c>
      <c r="K101" s="19"/>
      <c r="L101" s="19"/>
      <c r="M101" s="19"/>
      <c r="N101" s="19"/>
    </row>
    <row r="102" spans="1:14" ht="28.5" customHeight="1">
      <c r="A102" s="61" t="s">
        <v>22</v>
      </c>
      <c r="B102" s="61" t="s">
        <v>23</v>
      </c>
      <c r="C102" s="61"/>
      <c r="D102" s="61"/>
      <c r="E102" s="61"/>
      <c r="F102" s="62" t="s">
        <v>24</v>
      </c>
      <c r="G102" s="62"/>
      <c r="H102" s="62"/>
      <c r="I102" s="3"/>
      <c r="J102" s="19"/>
      <c r="K102" s="19"/>
      <c r="L102" s="19"/>
      <c r="M102" s="19"/>
      <c r="N102" s="19"/>
    </row>
    <row r="103" spans="4:15" ht="15">
      <c r="D103" s="3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7"/>
    </row>
  </sheetData>
  <sheetProtection/>
  <autoFilter ref="A7:O102"/>
  <mergeCells count="26">
    <mergeCell ref="O4:O6"/>
    <mergeCell ref="E5:E6"/>
    <mergeCell ref="M4:M6"/>
    <mergeCell ref="D5:D6"/>
    <mergeCell ref="A4:A6"/>
    <mergeCell ref="K4:K6"/>
    <mergeCell ref="A102:E102"/>
    <mergeCell ref="F102:H102"/>
    <mergeCell ref="F5:F6"/>
    <mergeCell ref="I5:I6"/>
    <mergeCell ref="G5:H5"/>
    <mergeCell ref="C5:C6"/>
    <mergeCell ref="A95:H95"/>
    <mergeCell ref="A101:E101"/>
    <mergeCell ref="A100:O100"/>
    <mergeCell ref="A96:C96"/>
    <mergeCell ref="A2:O2"/>
    <mergeCell ref="A1:O1"/>
    <mergeCell ref="A98:D98"/>
    <mergeCell ref="A99:D99"/>
    <mergeCell ref="A97:D97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2021-06-24T06:13:59Z</dcterms:modified>
  <cp:category/>
  <cp:version/>
  <cp:contentType/>
  <cp:contentStatus/>
</cp:coreProperties>
</file>