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<sst xmlns="http://schemas.openxmlformats.org/spreadsheetml/2006/main" count="42" uniqueCount="38">
  <si>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</si>
  <si>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</si>
  <si>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</si>
  <si>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</si>
  <si>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</si>
  <si>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</si>
  <si>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</si>
  <si>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</si>
  <si>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</si>
  <si>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</si>
  <si>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</si>
  <si>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</si>
  <si>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</si>
  <si>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</si>
  <si>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</si>
  <si>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</si>
  <si>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</si>
  <si>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</si>
  <si>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</si>
  <si>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</si>
  <si>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</si>
  <si>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</si>
  <si>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</si>
  <si>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</si>
  <si>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</si>
  <si>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</si>
  <si>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</si>
  <si>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</si>
  <si>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</si>
  <si>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</si>
  <si>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</si>
  <si>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</si>
  <si>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</si>
  <si>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</si>
  <si>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2021/03-13 - Клапан и фильтр газовый</t>
  </si>
  <si>
    <t>Объем материально-технических ресурсов</t>
  </si>
  <si>
    <t>Клапан газовый ВН 1/2 Н4К</t>
  </si>
  <si>
    <t>Фильтр газовый ВН 1/2-6.1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</si>
</sst>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85" zoomScaleSheetLayoutView="85" workbookViewId="0" topLeftCell="A1">
      <selection activeCell="Q4" sqref="Q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35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1539257</v>
      </c>
      <c r="C8" s="30">
        <v>70568</v>
      </c>
      <c r="D8" s="31" t="s">
        <v>36</v>
      </c>
      <c r="E8" s="28" t="s">
        <v>32</v>
      </c>
      <c r="F8" s="48">
        <v>44</v>
      </c>
      <c r="G8" s="38" t="s">
        <v>25</v>
      </c>
      <c r="H8" s="32" t="s">
        <v>33</v>
      </c>
      <c r="I8" s="26"/>
      <c r="J8" s="27"/>
      <c r="K8" s="40">
        <v>4200.48</v>
      </c>
      <c r="L8" s="40">
        <f>ROUND(K8*F8,2)</f>
        <v>184821.12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1340113</v>
      </c>
      <c r="C9" s="30">
        <v>70569</v>
      </c>
      <c r="D9" s="31" t="s">
        <v>37</v>
      </c>
      <c r="E9" s="28" t="s">
        <v>32</v>
      </c>
      <c r="F9" s="48">
        <v>44</v>
      </c>
      <c r="G9" s="38" t="s">
        <v>25</v>
      </c>
      <c r="H9" s="32" t="s">
        <v>33</v>
      </c>
      <c r="I9" s="26"/>
      <c r="J9" s="27"/>
      <c r="K9" s="40">
        <v>1000.1200000000001</v>
      </c>
      <c r="L9" s="40">
        <f>ROUND(K9*F9,2)</f>
        <v>44005.28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2</v>
      </c>
      <c r="L10" s="34">
        <f>SUM(L8:L9)</f>
        <v>228826.4</v>
      </c>
      <c r="M10" s="36"/>
      <c r="N10" s="36"/>
      <c r="O10" s="15" t="s">
        <v>19</v>
      </c>
      <c r="P10" s="2"/>
      <c r="Q10" s="2"/>
    </row>
    <row r="11" spans="1:15" ht="25.5" customHeight="1">
      <c r="A11" s="61" t="s">
        <v>18</v>
      </c>
      <c r="B11" s="63"/>
      <c r="C11" s="63"/>
      <c r="D11" s="63"/>
      <c r="E11" s="63"/>
      <c r="F11" s="63"/>
      <c r="G11" s="63"/>
      <c r="H11" s="63"/>
      <c r="I11" s="23"/>
      <c r="J11" s="23"/>
      <c r="K11" s="23"/>
      <c r="L11" s="42">
        <f>ROUND(L10*1.2,2)</f>
        <v>274591.68</v>
      </c>
      <c r="M11" s="37"/>
      <c r="N11" s="37"/>
      <c r="O11" s="14" t="s">
        <v>30</v>
      </c>
    </row>
    <row r="12" spans="1:17" s="7" customFormat="1" ht="32.25" customHeight="1">
      <c r="A12" s="66" t="s">
        <v>1</v>
      </c>
      <c r="B12" s="66"/>
      <c r="C12" s="6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65" t="s">
        <v>6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7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5" t="s">
        <v>31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65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R16" s="16"/>
    </row>
    <row r="17" spans="1:14" ht="28.5" customHeight="1">
      <c r="A17" s="64" t="s">
        <v>20</v>
      </c>
      <c r="B17" s="64"/>
      <c r="C17" s="64"/>
      <c r="D17" s="64"/>
      <c r="E17" s="64"/>
      <c r="F17" s="17"/>
      <c r="G17" s="18"/>
      <c r="H17" s="18"/>
      <c r="I17" s="3"/>
      <c r="J17" s="18" t="s">
        <v>21</v>
      </c>
      <c r="K17" s="19"/>
      <c r="L17" s="19"/>
      <c r="M17" s="19"/>
      <c r="N17" s="19"/>
    </row>
    <row r="18" spans="1:14" ht="28.5" customHeight="1">
      <c r="A18" s="59" t="s">
        <v>22</v>
      </c>
      <c r="B18" s="59" t="s">
        <v>23</v>
      </c>
      <c r="C18" s="59"/>
      <c r="D18" s="59"/>
      <c r="E18" s="59"/>
      <c r="F18" s="60" t="s">
        <v>24</v>
      </c>
      <c r="G18" s="60"/>
      <c r="H18" s="60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2021-06-24T06:25:02Z</dcterms:modified>
  <cp:category/>
  <cp:version/>
  <cp:contentType/>
  <cp:contentStatus/>
</cp:coreProperties>
</file>