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'РНХн'!$A$7:$O$27</definedName>
    <definedName name="_xlnm.Print_Area" localSheetId="0">'РНХн'!$A$1:$O$27</definedName>
  </definedNames>
  <calcPr fullCalcOnLoad="1"/>
</workbook>
</file>

<file path=xl/sharedStrings.xml><?xml version="1.0" encoding="utf-8"?>
<sst xmlns="http://schemas.openxmlformats.org/spreadsheetml/2006/main" count="78" uniqueCount="38">
  <si>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</si>
  <si>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</si>
  <si>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</si>
  <si>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</si>
  <si>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</si>
  <si>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</si>
  <si>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</si>
  <si>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</si>
  <si>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</si>
  <si>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</si>
  <si>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</si>
  <si>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</si>
  <si>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</si>
  <si>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</si>
  <si>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</si>
  <si>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</si>
  <si>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</si>
  <si>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</si>
  <si>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</si>
  <si>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</si>
  <si>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</si>
  <si>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</si>
  <si>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</si>
  <si>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</si>
  <si>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</si>
  <si>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</si>
  <si>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</si>
  <si>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</si>
  <si>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</si>
  <si>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</si>
  <si>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</si>
  <si>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</si>
  <si>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ЦентрСклад 91CИЗ</t>
  </si>
  <si>
    <t>Лот № 2021/03-33 - Костюмы лаборанта</t>
  </si>
  <si>
    <t>3. Лот делимый</t>
  </si>
  <si>
    <t>Халат летний женский тип Б мод. М039-03 р.104-108/170-176 для защиты от производственных загрязнений и механических воздействий</t>
  </si>
  <si>
    <t>Халат мужской Лаборант Д р.104-108/170-176 защита от общих производственных загрязнений, механических воздействий</t>
  </si>
  <si>
    <t>Объем материально-технических ресурсов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</si>
</sst>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85" zoomScaleSheetLayoutView="85" workbookViewId="0" topLeftCell="A1">
      <selection activeCell="N9" sqref="N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37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51">
      <c r="A8" s="25">
        <v>1</v>
      </c>
      <c r="B8" s="29">
        <v>1223592</v>
      </c>
      <c r="C8" s="30">
        <v>279125</v>
      </c>
      <c r="D8" s="31" t="s">
        <v>35</v>
      </c>
      <c r="E8" s="28" t="s">
        <v>31</v>
      </c>
      <c r="F8" s="48">
        <v>3</v>
      </c>
      <c r="G8" s="38" t="s">
        <v>25</v>
      </c>
      <c r="H8" s="32" t="s">
        <v>32</v>
      </c>
      <c r="I8" s="26"/>
      <c r="J8" s="27"/>
      <c r="K8" s="40">
        <v>499.61999999999995</v>
      </c>
      <c r="L8" s="40">
        <f>ROUND(K8*F8,2)</f>
        <v>1498.86</v>
      </c>
      <c r="M8" s="39"/>
      <c r="N8" s="20"/>
      <c r="O8" s="9"/>
      <c r="P8" s="2"/>
      <c r="Q8" s="2"/>
    </row>
    <row r="9" spans="1:17" s="10" customFormat="1" ht="51">
      <c r="A9" s="25">
        <v>2</v>
      </c>
      <c r="B9" s="29">
        <v>1223592</v>
      </c>
      <c r="C9" s="30">
        <v>279151</v>
      </c>
      <c r="D9" s="31" t="s">
        <v>35</v>
      </c>
      <c r="E9" s="28" t="s">
        <v>31</v>
      </c>
      <c r="F9" s="48">
        <v>1</v>
      </c>
      <c r="G9" s="38" t="s">
        <v>25</v>
      </c>
      <c r="H9" s="32" t="s">
        <v>32</v>
      </c>
      <c r="I9" s="26"/>
      <c r="J9" s="27"/>
      <c r="K9" s="40">
        <v>1303.34</v>
      </c>
      <c r="L9" s="40">
        <f aca="true" t="shared" si="0" ref="L9:L18">ROUND(K9*F9,2)</f>
        <v>1303.34</v>
      </c>
      <c r="M9" s="39"/>
      <c r="N9" s="20"/>
      <c r="O9" s="9"/>
      <c r="P9" s="2"/>
      <c r="Q9" s="2"/>
    </row>
    <row r="10" spans="1:17" s="10" customFormat="1" ht="51">
      <c r="A10" s="25">
        <v>3</v>
      </c>
      <c r="B10" s="29">
        <v>1223592</v>
      </c>
      <c r="C10" s="30">
        <v>279151</v>
      </c>
      <c r="D10" s="31" t="s">
        <v>35</v>
      </c>
      <c r="E10" s="28" t="s">
        <v>31</v>
      </c>
      <c r="F10" s="48">
        <v>4</v>
      </c>
      <c r="G10" s="38" t="s">
        <v>25</v>
      </c>
      <c r="H10" s="32" t="s">
        <v>32</v>
      </c>
      <c r="I10" s="26"/>
      <c r="J10" s="27"/>
      <c r="K10" s="40">
        <v>1303.34</v>
      </c>
      <c r="L10" s="40">
        <f t="shared" si="0"/>
        <v>5213.36</v>
      </c>
      <c r="M10" s="39"/>
      <c r="N10" s="20"/>
      <c r="O10" s="9"/>
      <c r="P10" s="2"/>
      <c r="Q10" s="2"/>
    </row>
    <row r="11" spans="1:17" s="10" customFormat="1" ht="51">
      <c r="A11" s="25">
        <v>4</v>
      </c>
      <c r="B11" s="29">
        <v>1223592</v>
      </c>
      <c r="C11" s="30">
        <v>279151</v>
      </c>
      <c r="D11" s="31" t="s">
        <v>35</v>
      </c>
      <c r="E11" s="28" t="s">
        <v>31</v>
      </c>
      <c r="F11" s="48">
        <v>4</v>
      </c>
      <c r="G11" s="38" t="s">
        <v>25</v>
      </c>
      <c r="H11" s="32" t="s">
        <v>32</v>
      </c>
      <c r="I11" s="26"/>
      <c r="J11" s="27"/>
      <c r="K11" s="40">
        <v>1303.34</v>
      </c>
      <c r="L11" s="40">
        <f t="shared" si="0"/>
        <v>5213.36</v>
      </c>
      <c r="M11" s="39"/>
      <c r="N11" s="20"/>
      <c r="O11" s="9"/>
      <c r="P11" s="2"/>
      <c r="Q11" s="2"/>
    </row>
    <row r="12" spans="1:17" s="10" customFormat="1" ht="38.25">
      <c r="A12" s="25">
        <v>5</v>
      </c>
      <c r="B12" s="29">
        <v>1308579</v>
      </c>
      <c r="C12" s="30">
        <v>279155</v>
      </c>
      <c r="D12" s="31" t="s">
        <v>36</v>
      </c>
      <c r="E12" s="28" t="s">
        <v>31</v>
      </c>
      <c r="F12" s="48">
        <v>1</v>
      </c>
      <c r="G12" s="38" t="s">
        <v>25</v>
      </c>
      <c r="H12" s="32" t="s">
        <v>32</v>
      </c>
      <c r="I12" s="26"/>
      <c r="J12" s="27"/>
      <c r="K12" s="40">
        <v>986.4100000000001</v>
      </c>
      <c r="L12" s="40">
        <f t="shared" si="0"/>
        <v>986.41</v>
      </c>
      <c r="M12" s="39"/>
      <c r="N12" s="20"/>
      <c r="O12" s="9"/>
      <c r="P12" s="2"/>
      <c r="Q12" s="2"/>
    </row>
    <row r="13" spans="1:17" s="10" customFormat="1" ht="38.25">
      <c r="A13" s="25">
        <v>6</v>
      </c>
      <c r="B13" s="29">
        <v>1308579</v>
      </c>
      <c r="C13" s="30">
        <v>279132</v>
      </c>
      <c r="D13" s="31" t="s">
        <v>36</v>
      </c>
      <c r="E13" s="28" t="s">
        <v>31</v>
      </c>
      <c r="F13" s="48">
        <v>2</v>
      </c>
      <c r="G13" s="38" t="s">
        <v>25</v>
      </c>
      <c r="H13" s="32" t="s">
        <v>32</v>
      </c>
      <c r="I13" s="26"/>
      <c r="J13" s="27"/>
      <c r="K13" s="40">
        <v>1195.58</v>
      </c>
      <c r="L13" s="40">
        <f t="shared" si="0"/>
        <v>2391.16</v>
      </c>
      <c r="M13" s="39"/>
      <c r="N13" s="20"/>
      <c r="O13" s="9"/>
      <c r="P13" s="2"/>
      <c r="Q13" s="2"/>
    </row>
    <row r="14" spans="1:17" s="10" customFormat="1" ht="38.25">
      <c r="A14" s="25">
        <v>7</v>
      </c>
      <c r="B14" s="29">
        <v>1308579</v>
      </c>
      <c r="C14" s="30">
        <v>279132</v>
      </c>
      <c r="D14" s="31" t="s">
        <v>36</v>
      </c>
      <c r="E14" s="28" t="s">
        <v>31</v>
      </c>
      <c r="F14" s="48">
        <v>2</v>
      </c>
      <c r="G14" s="38" t="s">
        <v>25</v>
      </c>
      <c r="H14" s="32" t="s">
        <v>32</v>
      </c>
      <c r="I14" s="26"/>
      <c r="J14" s="27"/>
      <c r="K14" s="40">
        <v>1195.58</v>
      </c>
      <c r="L14" s="40">
        <f t="shared" si="0"/>
        <v>2391.16</v>
      </c>
      <c r="M14" s="39"/>
      <c r="N14" s="20"/>
      <c r="O14" s="9"/>
      <c r="P14" s="2"/>
      <c r="Q14" s="2"/>
    </row>
    <row r="15" spans="1:17" s="10" customFormat="1" ht="38.25">
      <c r="A15" s="25">
        <v>8</v>
      </c>
      <c r="B15" s="29">
        <v>1308579</v>
      </c>
      <c r="C15" s="30">
        <v>279132</v>
      </c>
      <c r="D15" s="31" t="s">
        <v>36</v>
      </c>
      <c r="E15" s="28" t="s">
        <v>31</v>
      </c>
      <c r="F15" s="48">
        <v>3</v>
      </c>
      <c r="G15" s="38" t="s">
        <v>25</v>
      </c>
      <c r="H15" s="32" t="s">
        <v>32</v>
      </c>
      <c r="I15" s="26"/>
      <c r="J15" s="27"/>
      <c r="K15" s="40">
        <v>1568.76</v>
      </c>
      <c r="L15" s="40">
        <f t="shared" si="0"/>
        <v>4706.28</v>
      </c>
      <c r="M15" s="39"/>
      <c r="N15" s="20"/>
      <c r="O15" s="9"/>
      <c r="P15" s="2"/>
      <c r="Q15" s="2"/>
    </row>
    <row r="16" spans="1:17" s="10" customFormat="1" ht="38.25">
      <c r="A16" s="25">
        <v>9</v>
      </c>
      <c r="B16" s="29">
        <v>1308579</v>
      </c>
      <c r="C16" s="30">
        <v>279132</v>
      </c>
      <c r="D16" s="31" t="s">
        <v>36</v>
      </c>
      <c r="E16" s="28" t="s">
        <v>31</v>
      </c>
      <c r="F16" s="48">
        <v>9</v>
      </c>
      <c r="G16" s="38" t="s">
        <v>25</v>
      </c>
      <c r="H16" s="32" t="s">
        <v>32</v>
      </c>
      <c r="I16" s="26"/>
      <c r="J16" s="27"/>
      <c r="K16" s="40">
        <v>1568.76</v>
      </c>
      <c r="L16" s="40">
        <f t="shared" si="0"/>
        <v>14118.84</v>
      </c>
      <c r="M16" s="39"/>
      <c r="N16" s="20"/>
      <c r="O16" s="9"/>
      <c r="P16" s="2"/>
      <c r="Q16" s="2"/>
    </row>
    <row r="17" spans="1:17" s="10" customFormat="1" ht="38.25">
      <c r="A17" s="25">
        <v>10</v>
      </c>
      <c r="B17" s="29">
        <v>1308579</v>
      </c>
      <c r="C17" s="30">
        <v>279132</v>
      </c>
      <c r="D17" s="31" t="s">
        <v>36</v>
      </c>
      <c r="E17" s="28" t="s">
        <v>31</v>
      </c>
      <c r="F17" s="48">
        <v>2</v>
      </c>
      <c r="G17" s="38" t="s">
        <v>25</v>
      </c>
      <c r="H17" s="32" t="s">
        <v>32</v>
      </c>
      <c r="I17" s="26"/>
      <c r="J17" s="27"/>
      <c r="K17" s="40">
        <v>1568.76</v>
      </c>
      <c r="L17" s="40">
        <f t="shared" si="0"/>
        <v>3137.52</v>
      </c>
      <c r="M17" s="39"/>
      <c r="N17" s="20"/>
      <c r="O17" s="9"/>
      <c r="P17" s="2"/>
      <c r="Q17" s="2"/>
    </row>
    <row r="18" spans="1:17" s="10" customFormat="1" ht="38.25">
      <c r="A18" s="25">
        <v>11</v>
      </c>
      <c r="B18" s="29">
        <v>1308579</v>
      </c>
      <c r="C18" s="30">
        <v>279132</v>
      </c>
      <c r="D18" s="31" t="s">
        <v>36</v>
      </c>
      <c r="E18" s="28" t="s">
        <v>31</v>
      </c>
      <c r="F18" s="48">
        <v>1</v>
      </c>
      <c r="G18" s="38" t="s">
        <v>25</v>
      </c>
      <c r="H18" s="32" t="s">
        <v>32</v>
      </c>
      <c r="I18" s="26"/>
      <c r="J18" s="27"/>
      <c r="K18" s="40">
        <v>1568.76</v>
      </c>
      <c r="L18" s="40">
        <f t="shared" si="0"/>
        <v>1568.76</v>
      </c>
      <c r="M18" s="39"/>
      <c r="N18" s="20"/>
      <c r="O18" s="9"/>
      <c r="P18" s="2"/>
      <c r="Q18" s="2"/>
    </row>
    <row r="19" spans="1:17" s="4" customFormat="1" ht="16.5" customHeight="1">
      <c r="A19" s="21"/>
      <c r="B19" s="22"/>
      <c r="C19" s="22"/>
      <c r="D19" s="22"/>
      <c r="E19" s="22"/>
      <c r="F19" s="22"/>
      <c r="G19" s="24"/>
      <c r="H19" s="22"/>
      <c r="I19" s="22"/>
      <c r="J19" s="22"/>
      <c r="K19" s="33" t="s">
        <v>2</v>
      </c>
      <c r="L19" s="34">
        <f>SUM(L8:L18)</f>
        <v>42529.049999999996</v>
      </c>
      <c r="M19" s="36"/>
      <c r="N19" s="36"/>
      <c r="O19" s="15" t="s">
        <v>19</v>
      </c>
      <c r="P19" s="2"/>
      <c r="Q19" s="2"/>
    </row>
    <row r="20" spans="1:15" ht="25.5" customHeight="1">
      <c r="A20" s="61" t="s">
        <v>18</v>
      </c>
      <c r="B20" s="63"/>
      <c r="C20" s="63"/>
      <c r="D20" s="63"/>
      <c r="E20" s="63"/>
      <c r="F20" s="63"/>
      <c r="G20" s="63"/>
      <c r="H20" s="63"/>
      <c r="I20" s="23"/>
      <c r="J20" s="23"/>
      <c r="K20" s="23"/>
      <c r="L20" s="42">
        <f>ROUND(L19*1.2,2)</f>
        <v>51034.86</v>
      </c>
      <c r="M20" s="37"/>
      <c r="N20" s="37"/>
      <c r="O20" s="14" t="s">
        <v>30</v>
      </c>
    </row>
    <row r="21" spans="1:17" s="7" customFormat="1" ht="32.25" customHeight="1">
      <c r="A21" s="66" t="s">
        <v>1</v>
      </c>
      <c r="B21" s="66"/>
      <c r="C21" s="6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"/>
      <c r="Q21" s="2"/>
    </row>
    <row r="22" spans="1:15" ht="15.75" customHeight="1">
      <c r="A22" s="65" t="s">
        <v>6</v>
      </c>
      <c r="B22" s="65"/>
      <c r="C22" s="65"/>
      <c r="D22" s="6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65" t="s">
        <v>7</v>
      </c>
      <c r="B23" s="65"/>
      <c r="C23" s="65"/>
      <c r="D23" s="6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65" t="s">
        <v>34</v>
      </c>
      <c r="B24" s="65"/>
      <c r="C24" s="65"/>
      <c r="D24" s="6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ht="60" customHeight="1">
      <c r="A25" s="65" t="s">
        <v>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R25" s="16"/>
    </row>
    <row r="26" spans="1:14" ht="28.5" customHeight="1">
      <c r="A26" s="64" t="s">
        <v>20</v>
      </c>
      <c r="B26" s="64"/>
      <c r="C26" s="64"/>
      <c r="D26" s="64"/>
      <c r="E26" s="64"/>
      <c r="F26" s="17"/>
      <c r="G26" s="18"/>
      <c r="H26" s="18"/>
      <c r="I26" s="3"/>
      <c r="J26" s="18" t="s">
        <v>21</v>
      </c>
      <c r="K26" s="19"/>
      <c r="L26" s="19"/>
      <c r="M26" s="19"/>
      <c r="N26" s="19"/>
    </row>
    <row r="27" spans="1:14" ht="28.5" customHeight="1">
      <c r="A27" s="59" t="s">
        <v>22</v>
      </c>
      <c r="B27" s="59" t="s">
        <v>23</v>
      </c>
      <c r="C27" s="59"/>
      <c r="D27" s="59"/>
      <c r="E27" s="59"/>
      <c r="F27" s="60" t="s">
        <v>24</v>
      </c>
      <c r="G27" s="60"/>
      <c r="H27" s="60"/>
      <c r="I27" s="3"/>
      <c r="J27" s="19"/>
      <c r="K27" s="19"/>
      <c r="L27" s="19"/>
      <c r="M27" s="19"/>
      <c r="N27" s="19"/>
    </row>
    <row r="28" spans="4:15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3"/>
      <c r="O28" s="7"/>
    </row>
  </sheetData>
  <sheetProtection/>
  <autoFilter ref="A7:O27"/>
  <mergeCells count="26">
    <mergeCell ref="A2:O2"/>
    <mergeCell ref="A1:O1"/>
    <mergeCell ref="A23:D23"/>
    <mergeCell ref="A24:D24"/>
    <mergeCell ref="A22:D22"/>
    <mergeCell ref="B5:B6"/>
    <mergeCell ref="J5:J6"/>
    <mergeCell ref="L4:L6"/>
    <mergeCell ref="B4:J4"/>
    <mergeCell ref="N4:N6"/>
    <mergeCell ref="A27:E27"/>
    <mergeCell ref="F27:H27"/>
    <mergeCell ref="F5:F6"/>
    <mergeCell ref="I5:I6"/>
    <mergeCell ref="G5:H5"/>
    <mergeCell ref="C5:C6"/>
    <mergeCell ref="A20:H20"/>
    <mergeCell ref="A26:E26"/>
    <mergeCell ref="A25:O25"/>
    <mergeCell ref="A21:C2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2021-06-24T06:44:38Z</dcterms:modified>
  <cp:category/>
  <cp:version/>
  <cp:contentType/>
  <cp:contentStatus/>
</cp:coreProperties>
</file>