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'РНХн'!$A$7:$O$78</definedName>
    <definedName name="_xlnm.Print_Area" localSheetId="0">'РНХн'!$A$1:$O$78</definedName>
  </definedNames>
  <calcPr fullCalcOnLoad="1"/>
</workbook>
</file>

<file path=xl/sharedStrings.xml><?xml version="1.0" encoding="utf-8"?>
<sst xmlns="http://schemas.openxmlformats.org/spreadsheetml/2006/main" count="294" uniqueCount="110">
  <si>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</si>
  <si>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</si>
  <si>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</si>
  <si>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</si>
  <si>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</si>
  <si>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</si>
  <si>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</si>
  <si>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</si>
  <si>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</si>
  <si>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</si>
  <si>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</si>
  <si>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</si>
  <si>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</si>
  <si>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</si>
  <si>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</si>
  <si>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</si>
  <si>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</si>
  <si>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</si>
  <si>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</si>
  <si>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</si>
  <si>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</si>
  <si>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</si>
  <si>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</si>
  <si>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</si>
  <si>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</si>
  <si>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</si>
  <si>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</si>
  <si>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</si>
  <si>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</si>
  <si>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</si>
  <si>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</si>
  <si>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</si>
  <si>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</si>
  <si>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КМП</t>
  </si>
  <si>
    <t>3. Лот делимый</t>
  </si>
  <si>
    <t>371416</t>
  </si>
  <si>
    <t>Нагреватель 040637.01.25, EXHEAT</t>
  </si>
  <si>
    <t>371439</t>
  </si>
  <si>
    <t>Нагреватель 200847400 Automa</t>
  </si>
  <si>
    <t>371473</t>
  </si>
  <si>
    <t>371431</t>
  </si>
  <si>
    <t>371415</t>
  </si>
  <si>
    <t>371418</t>
  </si>
  <si>
    <t>371464</t>
  </si>
  <si>
    <t>ТРАСФОРМАТОРНАЯ ПОДСТАНЦИЯ 2КТП-630/6/0,4</t>
  </si>
  <si>
    <t>ЕМКОСТЬ  1М3 С ЭЛЕКТРООБОГРЕВОМ</t>
  </si>
  <si>
    <t>ШКАФ ТЕРИСТОРНЫЙ ШТ-6-220В</t>
  </si>
  <si>
    <t>ШКАФТЕРИСТОРНЫЙ ШТ-6-220в-230-Д-RS485</t>
  </si>
  <si>
    <t>ЗАПОРНО РЕГУЛИРУЮЩАЯ И К.И. АРМАТУРА</t>
  </si>
  <si>
    <t>371438</t>
  </si>
  <si>
    <t>371414</t>
  </si>
  <si>
    <t>ВЕНТИЛЯТОРНАЯ УСТАНОВКА ВЦ 14-46</t>
  </si>
  <si>
    <t>ПОСТ УПРАВЛЕНИЯ КРАНОМ пк 1129,00,000</t>
  </si>
  <si>
    <t>371570</t>
  </si>
  <si>
    <t>ЧАСТОТНЫЙ ПРЕОБРАЗОВАТЕЛЬ*</t>
  </si>
  <si>
    <t>КОНДЕНСАТОР ПАРОВ БИТУМА</t>
  </si>
  <si>
    <t>КОРОБКА СОЕДИНИТЕЛЬНАЯ ЗОНЫ</t>
  </si>
  <si>
    <t>КРАН КП-150 РУЧНОЙ В К-ТЕ С НАГРЕВАТЕЛЕМ</t>
  </si>
  <si>
    <t>НАГРЕВАТЕЛЬ ТРУБОПРОВОДАДу150-450Т№1</t>
  </si>
  <si>
    <t>ШКАФ ПИТАНИЯ НАСОСНОЙ УСТАНОВКИ</t>
  </si>
  <si>
    <t>НАГРЕВАТЕЛЬ  НР 8880-5600</t>
  </si>
  <si>
    <t>ПРИВОД К КП-100</t>
  </si>
  <si>
    <t>ФИЛЬТР В КОМПЛЕКТЕ С ЭЛЕКТРООБОГРЕВАТЕЛЕМ</t>
  </si>
  <si>
    <t>ШКАФ РАСПРЕДЕЛИТЕЛЬНЫЙ *</t>
  </si>
  <si>
    <t>КРАН КП-100 - Е</t>
  </si>
  <si>
    <t>Термлпреобразователь  ТХАУ-МЕТРАН 271-02-1125мм-1,0%-Н10-(0...600С)-4-20-У1.1-ГП</t>
  </si>
  <si>
    <t>ЗЛЕКТРООБОГРЕВ НАСОСА пк 4300,00,000</t>
  </si>
  <si>
    <t>ПОСТ УПРАВЛЕНИЯ НАСОСОМ</t>
  </si>
  <si>
    <t>НАГРЕВАТЕЛЬ 100-450№1</t>
  </si>
  <si>
    <t>НАГРЕВАТЕЛЬ 100-450 №1Т</t>
  </si>
  <si>
    <t>НАГРЕВАТЕЛЬ 250-450№1</t>
  </si>
  <si>
    <t>НАГРЕВАТЕЛЬ 250-450№1Т</t>
  </si>
  <si>
    <t>НАГРЕВАТЕЛЬ * 100-1850 №1Т</t>
  </si>
  <si>
    <t>ПАРОГЕНЕРАТОР В К-ТЕ С ПОСТОМ УПРАВЛЕНИЯ</t>
  </si>
  <si>
    <t>ДАТЧИК УРОВНЯ</t>
  </si>
  <si>
    <t>СМЕСИТЕЛЬ  4 ящика</t>
  </si>
  <si>
    <t>ЭЛЕКТРООБОГРЕВ НАСОСА*</t>
  </si>
  <si>
    <t>ШКАФ РАСПРЕДЕЛИТЕЛЬНЫЙ (КРАНА)</t>
  </si>
  <si>
    <t>ТРАСФОРМАТОРНАЯ ПОДСТАНЦИЯ 2 КТП-400/60,4</t>
  </si>
  <si>
    <t>НАГРЕВАТЕЛЬ ТРУБОПРОВОДА Ду 150-450№1</t>
  </si>
  <si>
    <t>ДАТЧИК ДАВЛЕНИЯ 409-ДИ</t>
  </si>
  <si>
    <t>ДАТЧИК ТЕМПЕРАТУРЫ БИТУМА</t>
  </si>
  <si>
    <t>ШКАФ УДАЛЕННОГО СБОРА КОМБЕНИРОВАННЫЙ №1</t>
  </si>
  <si>
    <t>ПОСТ УПРАВЛЕНИЯ НАСОСАМИ*</t>
  </si>
  <si>
    <t>ДАТЧИК РАСХОДА</t>
  </si>
  <si>
    <t>ШКАФ УДАЛЕННОГО СБОРА КОМБЕНИРОВАННЫЙ №2</t>
  </si>
  <si>
    <t>ШКАФ ТЕРРИСТОРНЫЙ ШТ-36-220в-25А-Д-RS485</t>
  </si>
  <si>
    <t>КОМБИНИРОВАННЫЙ ШКАФ УПРАВЛЕНИЯ</t>
  </si>
  <si>
    <t>6AV36071JC200AX1 ПАНЕЛЬ ОПЕРАТОРА ОР17/DP</t>
  </si>
  <si>
    <t>НАГРЕВАТЕЛЬ 100-1850№2</t>
  </si>
  <si>
    <t>НАГРЕВАТЕЛЬ  100-1850 №1</t>
  </si>
  <si>
    <t>НАГРЕВАТЕЛЬ 100-185И №2Т</t>
  </si>
  <si>
    <t>КРАН КП-100 РУЧНОЙ В КОМПЛЕКТЕ С НАГРЕВАТЕЛЕМ</t>
  </si>
  <si>
    <t>ТЯГОВЫЕ УСТРОЙСТВА  15 МЕСТ</t>
  </si>
  <si>
    <t>371514</t>
  </si>
  <si>
    <t>371440</t>
  </si>
  <si>
    <t>ПРЕОБРАЗОВАТЕЛЬ МИКРОМАСТЕР 440-55 кВт</t>
  </si>
  <si>
    <t>ТЕПЛООБМЕННИК ГУДРОН БИТУМ</t>
  </si>
  <si>
    <t>Вентиль 80х40 б/у</t>
  </si>
  <si>
    <t>Вентиль 80х16 б/у</t>
  </si>
  <si>
    <t>Трансформатор ТМГ-630/6-0,4 б/у</t>
  </si>
  <si>
    <t>Трансформатор ТМПН 160/2200 б/у</t>
  </si>
  <si>
    <t>Светильник НСП43М-11-75УХЛ1 1ExdllCT6</t>
  </si>
  <si>
    <t>Светильник головной СГВА-2</t>
  </si>
  <si>
    <t>Печь дожига Н-5103</t>
  </si>
  <si>
    <t>ЦентрСклад 36</t>
  </si>
  <si>
    <t>ЦентрСкл38Прибор</t>
  </si>
  <si>
    <t>ЦентрСклад 95</t>
  </si>
  <si>
    <t>ЦентрСклад 26</t>
  </si>
  <si>
    <t>Лот № 2021/03-38 - МТР с закрытой установки Битумная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</si>
</sst>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view="pageBreakPreview" zoomScale="85" zoomScaleSheetLayoutView="85" workbookViewId="0" topLeftCell="A1">
      <selection activeCell="L9" sqref="L9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8.7539062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68" t="s">
        <v>26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47"/>
      <c r="Q1" s="47"/>
    </row>
    <row r="2" spans="1:17" ht="27" customHeight="1">
      <c r="A2" s="67" t="s">
        <v>109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16</v>
      </c>
      <c r="P3" s="45"/>
      <c r="Q3" s="45"/>
    </row>
    <row r="4" spans="1:17" s="3" customFormat="1" ht="22.5" customHeight="1">
      <c r="A4" s="53" t="s">
        <v>0</v>
      </c>
      <c r="B4" s="61" t="s">
        <v>2</v>
      </c>
      <c r="C4" s="63"/>
      <c r="D4" s="63"/>
      <c r="E4" s="63"/>
      <c r="F4" s="63"/>
      <c r="G4" s="63"/>
      <c r="H4" s="63"/>
      <c r="I4" s="63"/>
      <c r="J4" s="62"/>
      <c r="K4" s="56" t="s">
        <v>28</v>
      </c>
      <c r="L4" s="69" t="s">
        <v>29</v>
      </c>
      <c r="M4" s="52" t="s">
        <v>17</v>
      </c>
      <c r="N4" s="52" t="s">
        <v>18</v>
      </c>
      <c r="O4" s="49" t="s">
        <v>4</v>
      </c>
      <c r="P4" s="46"/>
      <c r="Q4" s="46"/>
    </row>
    <row r="5" spans="1:17" s="3" customFormat="1" ht="25.5" customHeight="1">
      <c r="A5" s="54"/>
      <c r="B5" s="52" t="s">
        <v>27</v>
      </c>
      <c r="C5" s="52" t="s">
        <v>30</v>
      </c>
      <c r="D5" s="52" t="s">
        <v>15</v>
      </c>
      <c r="E5" s="52" t="s">
        <v>10</v>
      </c>
      <c r="F5" s="52" t="s">
        <v>11</v>
      </c>
      <c r="G5" s="61" t="s">
        <v>12</v>
      </c>
      <c r="H5" s="62"/>
      <c r="I5" s="52" t="s">
        <v>13</v>
      </c>
      <c r="J5" s="52" t="s">
        <v>14</v>
      </c>
      <c r="K5" s="57"/>
      <c r="L5" s="70"/>
      <c r="M5" s="50"/>
      <c r="N5" s="50"/>
      <c r="O5" s="50"/>
      <c r="P5" s="16"/>
      <c r="Q5" s="16"/>
    </row>
    <row r="6" spans="1:17" s="3" customFormat="1" ht="26.25" customHeight="1">
      <c r="A6" s="55"/>
      <c r="B6" s="51"/>
      <c r="C6" s="51"/>
      <c r="D6" s="51"/>
      <c r="E6" s="51"/>
      <c r="F6" s="51"/>
      <c r="G6" s="11" t="s">
        <v>5</v>
      </c>
      <c r="H6" s="11" t="s">
        <v>6</v>
      </c>
      <c r="I6" s="51"/>
      <c r="J6" s="51"/>
      <c r="K6" s="58"/>
      <c r="L6" s="71"/>
      <c r="M6" s="51"/>
      <c r="N6" s="51"/>
      <c r="O6" s="51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1455342</v>
      </c>
      <c r="C8" s="30" t="s">
        <v>35</v>
      </c>
      <c r="D8" s="31" t="s">
        <v>36</v>
      </c>
      <c r="E8" s="28" t="s">
        <v>32</v>
      </c>
      <c r="F8" s="48">
        <v>2</v>
      </c>
      <c r="G8" s="38" t="s">
        <v>26</v>
      </c>
      <c r="H8" s="32" t="s">
        <v>105</v>
      </c>
      <c r="I8" s="26"/>
      <c r="J8" s="27"/>
      <c r="K8" s="40">
        <v>8330.91</v>
      </c>
      <c r="L8" s="40">
        <f>ROUND(K8*F8,2)</f>
        <v>16661.82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1711007</v>
      </c>
      <c r="C9" s="30" t="s">
        <v>37</v>
      </c>
      <c r="D9" s="31" t="s">
        <v>38</v>
      </c>
      <c r="E9" s="28" t="s">
        <v>32</v>
      </c>
      <c r="F9" s="48">
        <v>96</v>
      </c>
      <c r="G9" s="38" t="s">
        <v>26</v>
      </c>
      <c r="H9" s="32" t="s">
        <v>105</v>
      </c>
      <c r="I9" s="26"/>
      <c r="J9" s="27"/>
      <c r="K9" s="40">
        <v>12068.73</v>
      </c>
      <c r="L9" s="40">
        <f aca="true" t="shared" si="0" ref="L9:L69">ROUND(K9*F9,2)</f>
        <v>1158598.08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1007224</v>
      </c>
      <c r="C10" s="30" t="s">
        <v>39</v>
      </c>
      <c r="D10" s="31" t="s">
        <v>44</v>
      </c>
      <c r="E10" s="28" t="s">
        <v>33</v>
      </c>
      <c r="F10" s="48">
        <v>1</v>
      </c>
      <c r="G10" s="38" t="s">
        <v>26</v>
      </c>
      <c r="H10" s="32" t="s">
        <v>105</v>
      </c>
      <c r="I10" s="26"/>
      <c r="J10" s="27"/>
      <c r="K10" s="40">
        <v>555656.0700000001</v>
      </c>
      <c r="L10" s="40">
        <f t="shared" si="0"/>
        <v>555656.07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1019086</v>
      </c>
      <c r="C11" s="30" t="s">
        <v>40</v>
      </c>
      <c r="D11" s="31" t="s">
        <v>45</v>
      </c>
      <c r="E11" s="28" t="s">
        <v>32</v>
      </c>
      <c r="F11" s="48">
        <v>1</v>
      </c>
      <c r="G11" s="38" t="s">
        <v>26</v>
      </c>
      <c r="H11" s="32" t="s">
        <v>105</v>
      </c>
      <c r="I11" s="26"/>
      <c r="J11" s="27"/>
      <c r="K11" s="40">
        <v>146315.57</v>
      </c>
      <c r="L11" s="40">
        <f t="shared" si="0"/>
        <v>146315.57</v>
      </c>
      <c r="M11" s="39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1021147</v>
      </c>
      <c r="C12" s="30" t="s">
        <v>41</v>
      </c>
      <c r="D12" s="31" t="s">
        <v>46</v>
      </c>
      <c r="E12" s="28" t="s">
        <v>33</v>
      </c>
      <c r="F12" s="48">
        <v>1</v>
      </c>
      <c r="G12" s="38" t="s">
        <v>26</v>
      </c>
      <c r="H12" s="32" t="s">
        <v>105</v>
      </c>
      <c r="I12" s="26"/>
      <c r="J12" s="27"/>
      <c r="K12" s="40">
        <v>281180.62</v>
      </c>
      <c r="L12" s="40">
        <f t="shared" si="0"/>
        <v>281180.62</v>
      </c>
      <c r="M12" s="39"/>
      <c r="N12" s="20"/>
      <c r="O12" s="9"/>
      <c r="P12" s="2"/>
      <c r="Q12" s="2"/>
    </row>
    <row r="13" spans="1:17" s="10" customFormat="1" ht="48.75" customHeight="1">
      <c r="A13" s="25">
        <v>6</v>
      </c>
      <c r="B13" s="29">
        <v>1021147</v>
      </c>
      <c r="C13" s="30" t="s">
        <v>42</v>
      </c>
      <c r="D13" s="31" t="s">
        <v>47</v>
      </c>
      <c r="E13" s="28" t="s">
        <v>33</v>
      </c>
      <c r="F13" s="48">
        <v>4</v>
      </c>
      <c r="G13" s="38" t="s">
        <v>26</v>
      </c>
      <c r="H13" s="32" t="s">
        <v>105</v>
      </c>
      <c r="I13" s="26"/>
      <c r="J13" s="27"/>
      <c r="K13" s="40">
        <v>281180.62</v>
      </c>
      <c r="L13" s="40">
        <f t="shared" si="0"/>
        <v>1124722.48</v>
      </c>
      <c r="M13" s="39"/>
      <c r="N13" s="20"/>
      <c r="O13" s="9"/>
      <c r="P13" s="2"/>
      <c r="Q13" s="2"/>
    </row>
    <row r="14" spans="1:17" s="10" customFormat="1" ht="48.75" customHeight="1">
      <c r="A14" s="25">
        <v>7</v>
      </c>
      <c r="B14" s="29">
        <v>1024177</v>
      </c>
      <c r="C14" s="30" t="s">
        <v>43</v>
      </c>
      <c r="D14" s="31" t="s">
        <v>48</v>
      </c>
      <c r="E14" s="28" t="s">
        <v>33</v>
      </c>
      <c r="F14" s="48">
        <v>1</v>
      </c>
      <c r="G14" s="38" t="s">
        <v>26</v>
      </c>
      <c r="H14" s="32" t="s">
        <v>105</v>
      </c>
      <c r="I14" s="26"/>
      <c r="J14" s="27"/>
      <c r="K14" s="40">
        <v>1066279.22</v>
      </c>
      <c r="L14" s="40">
        <f t="shared" si="0"/>
        <v>1066279.22</v>
      </c>
      <c r="M14" s="39"/>
      <c r="N14" s="20"/>
      <c r="O14" s="9"/>
      <c r="P14" s="2"/>
      <c r="Q14" s="2"/>
    </row>
    <row r="15" spans="1:17" s="10" customFormat="1" ht="48.75" customHeight="1">
      <c r="A15" s="25">
        <v>8</v>
      </c>
      <c r="B15" s="29">
        <v>1041039</v>
      </c>
      <c r="C15" s="30" t="s">
        <v>49</v>
      </c>
      <c r="D15" s="31" t="s">
        <v>51</v>
      </c>
      <c r="E15" s="28" t="s">
        <v>32</v>
      </c>
      <c r="F15" s="48">
        <v>1</v>
      </c>
      <c r="G15" s="38" t="s">
        <v>26</v>
      </c>
      <c r="H15" s="32" t="s">
        <v>105</v>
      </c>
      <c r="I15" s="26"/>
      <c r="J15" s="27"/>
      <c r="K15" s="40">
        <v>15263.35</v>
      </c>
      <c r="L15" s="40">
        <f t="shared" si="0"/>
        <v>15263.35</v>
      </c>
      <c r="M15" s="39"/>
      <c r="N15" s="20"/>
      <c r="O15" s="9"/>
      <c r="P15" s="2"/>
      <c r="Q15" s="2"/>
    </row>
    <row r="16" spans="1:17" s="10" customFormat="1" ht="48.75" customHeight="1">
      <c r="A16" s="25">
        <v>9</v>
      </c>
      <c r="B16" s="29">
        <v>1047761</v>
      </c>
      <c r="C16" s="30" t="s">
        <v>50</v>
      </c>
      <c r="D16" s="31" t="s">
        <v>52</v>
      </c>
      <c r="E16" s="28" t="s">
        <v>32</v>
      </c>
      <c r="F16" s="48">
        <v>18</v>
      </c>
      <c r="G16" s="38" t="s">
        <v>26</v>
      </c>
      <c r="H16" s="32" t="s">
        <v>105</v>
      </c>
      <c r="I16" s="26"/>
      <c r="J16" s="27"/>
      <c r="K16" s="40">
        <v>13241.3</v>
      </c>
      <c r="L16" s="40">
        <f t="shared" si="0"/>
        <v>238343.4</v>
      </c>
      <c r="M16" s="39"/>
      <c r="N16" s="20"/>
      <c r="O16" s="9"/>
      <c r="P16" s="2"/>
      <c r="Q16" s="2"/>
    </row>
    <row r="17" spans="1:17" s="10" customFormat="1" ht="48.75" customHeight="1">
      <c r="A17" s="25">
        <v>10</v>
      </c>
      <c r="B17" s="29">
        <v>1067880</v>
      </c>
      <c r="C17" s="30" t="s">
        <v>53</v>
      </c>
      <c r="D17" s="31" t="s">
        <v>54</v>
      </c>
      <c r="E17" s="28" t="s">
        <v>32</v>
      </c>
      <c r="F17" s="48">
        <v>2</v>
      </c>
      <c r="G17" s="38" t="s">
        <v>26</v>
      </c>
      <c r="H17" s="32" t="s">
        <v>105</v>
      </c>
      <c r="I17" s="26"/>
      <c r="J17" s="27"/>
      <c r="K17" s="40">
        <v>74617.92</v>
      </c>
      <c r="L17" s="40">
        <f t="shared" si="0"/>
        <v>149235.84</v>
      </c>
      <c r="M17" s="39"/>
      <c r="N17" s="20"/>
      <c r="O17" s="9"/>
      <c r="P17" s="2"/>
      <c r="Q17" s="2"/>
    </row>
    <row r="18" spans="1:17" s="10" customFormat="1" ht="48.75" customHeight="1">
      <c r="A18" s="25">
        <v>11</v>
      </c>
      <c r="B18" s="29">
        <v>1087467</v>
      </c>
      <c r="C18" s="30">
        <v>371401</v>
      </c>
      <c r="D18" s="31" t="s">
        <v>55</v>
      </c>
      <c r="E18" s="28" t="s">
        <v>32</v>
      </c>
      <c r="F18" s="48">
        <v>1</v>
      </c>
      <c r="G18" s="38" t="s">
        <v>26</v>
      </c>
      <c r="H18" s="32" t="s">
        <v>105</v>
      </c>
      <c r="I18" s="26"/>
      <c r="J18" s="27"/>
      <c r="K18" s="40">
        <v>458523.6</v>
      </c>
      <c r="L18" s="40">
        <f t="shared" si="0"/>
        <v>458523.6</v>
      </c>
      <c r="M18" s="39"/>
      <c r="N18" s="20"/>
      <c r="O18" s="9"/>
      <c r="P18" s="2"/>
      <c r="Q18" s="2"/>
    </row>
    <row r="19" spans="1:17" s="10" customFormat="1" ht="48.75" customHeight="1">
      <c r="A19" s="25">
        <v>12</v>
      </c>
      <c r="B19" s="29">
        <v>1097526</v>
      </c>
      <c r="C19" s="30">
        <v>371406</v>
      </c>
      <c r="D19" s="31" t="s">
        <v>56</v>
      </c>
      <c r="E19" s="28" t="s">
        <v>32</v>
      </c>
      <c r="F19" s="48">
        <v>34</v>
      </c>
      <c r="G19" s="38" t="s">
        <v>26</v>
      </c>
      <c r="H19" s="32" t="s">
        <v>105</v>
      </c>
      <c r="I19" s="26"/>
      <c r="J19" s="27"/>
      <c r="K19" s="40">
        <v>16886.879999999997</v>
      </c>
      <c r="L19" s="40">
        <f t="shared" si="0"/>
        <v>574153.92</v>
      </c>
      <c r="M19" s="39"/>
      <c r="N19" s="20"/>
      <c r="O19" s="9"/>
      <c r="P19" s="2"/>
      <c r="Q19" s="2"/>
    </row>
    <row r="20" spans="1:17" s="10" customFormat="1" ht="48.75" customHeight="1">
      <c r="A20" s="25">
        <v>13</v>
      </c>
      <c r="B20" s="29">
        <v>1098120</v>
      </c>
      <c r="C20" s="30">
        <v>371417</v>
      </c>
      <c r="D20" s="31" t="s">
        <v>57</v>
      </c>
      <c r="E20" s="28" t="s">
        <v>33</v>
      </c>
      <c r="F20" s="48">
        <v>2</v>
      </c>
      <c r="G20" s="38" t="s">
        <v>26</v>
      </c>
      <c r="H20" s="32" t="s">
        <v>105</v>
      </c>
      <c r="I20" s="26"/>
      <c r="J20" s="27"/>
      <c r="K20" s="40">
        <v>32739.6</v>
      </c>
      <c r="L20" s="40">
        <f t="shared" si="0"/>
        <v>65479.2</v>
      </c>
      <c r="M20" s="39"/>
      <c r="N20" s="20"/>
      <c r="O20" s="9"/>
      <c r="P20" s="2"/>
      <c r="Q20" s="2"/>
    </row>
    <row r="21" spans="1:17" s="10" customFormat="1" ht="48.75" customHeight="1">
      <c r="A21" s="25">
        <v>14</v>
      </c>
      <c r="B21" s="29">
        <v>1126110</v>
      </c>
      <c r="C21" s="30">
        <v>371566</v>
      </c>
      <c r="D21" s="31" t="s">
        <v>58</v>
      </c>
      <c r="E21" s="28" t="s">
        <v>32</v>
      </c>
      <c r="F21" s="48">
        <v>56</v>
      </c>
      <c r="G21" s="38" t="s">
        <v>26</v>
      </c>
      <c r="H21" s="32" t="s">
        <v>105</v>
      </c>
      <c r="I21" s="26"/>
      <c r="J21" s="27"/>
      <c r="K21" s="40">
        <v>10734.92</v>
      </c>
      <c r="L21" s="40">
        <f t="shared" si="0"/>
        <v>601155.52</v>
      </c>
      <c r="M21" s="39"/>
      <c r="N21" s="20"/>
      <c r="O21" s="9"/>
      <c r="P21" s="2"/>
      <c r="Q21" s="2"/>
    </row>
    <row r="22" spans="1:17" s="10" customFormat="1" ht="48.75" customHeight="1">
      <c r="A22" s="25">
        <v>15</v>
      </c>
      <c r="B22" s="29">
        <v>1237730</v>
      </c>
      <c r="C22" s="30">
        <v>371427</v>
      </c>
      <c r="D22" s="31" t="s">
        <v>59</v>
      </c>
      <c r="E22" s="28" t="s">
        <v>32</v>
      </c>
      <c r="F22" s="48">
        <v>4</v>
      </c>
      <c r="G22" s="38" t="s">
        <v>26</v>
      </c>
      <c r="H22" s="32" t="s">
        <v>105</v>
      </c>
      <c r="I22" s="26"/>
      <c r="J22" s="27"/>
      <c r="K22" s="40">
        <v>143173.42</v>
      </c>
      <c r="L22" s="40">
        <f t="shared" si="0"/>
        <v>572693.68</v>
      </c>
      <c r="M22" s="39"/>
      <c r="N22" s="20"/>
      <c r="O22" s="9"/>
      <c r="P22" s="2"/>
      <c r="Q22" s="2"/>
    </row>
    <row r="23" spans="1:17" s="10" customFormat="1" ht="48.75" customHeight="1">
      <c r="A23" s="25">
        <v>16</v>
      </c>
      <c r="B23" s="29">
        <v>1292618</v>
      </c>
      <c r="C23" s="30">
        <v>371292</v>
      </c>
      <c r="D23" s="31" t="s">
        <v>60</v>
      </c>
      <c r="E23" s="28" t="s">
        <v>32</v>
      </c>
      <c r="F23" s="48">
        <v>192</v>
      </c>
      <c r="G23" s="38" t="s">
        <v>26</v>
      </c>
      <c r="H23" s="32" t="s">
        <v>105</v>
      </c>
      <c r="I23" s="26"/>
      <c r="J23" s="27"/>
      <c r="K23" s="40">
        <v>8955.619999999999</v>
      </c>
      <c r="L23" s="40">
        <f t="shared" si="0"/>
        <v>1719479.04</v>
      </c>
      <c r="M23" s="39"/>
      <c r="N23" s="20"/>
      <c r="O23" s="9"/>
      <c r="P23" s="2"/>
      <c r="Q23" s="2"/>
    </row>
    <row r="24" spans="1:17" s="10" customFormat="1" ht="48.75" customHeight="1">
      <c r="A24" s="25">
        <v>17</v>
      </c>
      <c r="B24" s="29">
        <v>1300333</v>
      </c>
      <c r="C24" s="30">
        <v>371494</v>
      </c>
      <c r="D24" s="31" t="s">
        <v>61</v>
      </c>
      <c r="E24" s="28" t="s">
        <v>32</v>
      </c>
      <c r="F24" s="48">
        <v>29</v>
      </c>
      <c r="G24" s="38" t="s">
        <v>26</v>
      </c>
      <c r="H24" s="32" t="s">
        <v>105</v>
      </c>
      <c r="I24" s="26"/>
      <c r="J24" s="27"/>
      <c r="K24" s="40">
        <v>16228.72</v>
      </c>
      <c r="L24" s="40">
        <f t="shared" si="0"/>
        <v>470632.88</v>
      </c>
      <c r="M24" s="39"/>
      <c r="N24" s="20"/>
      <c r="O24" s="9"/>
      <c r="P24" s="2"/>
      <c r="Q24" s="2"/>
    </row>
    <row r="25" spans="1:17" s="10" customFormat="1" ht="48.75" customHeight="1">
      <c r="A25" s="25">
        <v>18</v>
      </c>
      <c r="B25" s="29">
        <v>1320509</v>
      </c>
      <c r="C25" s="30">
        <v>371330</v>
      </c>
      <c r="D25" s="31" t="s">
        <v>62</v>
      </c>
      <c r="E25" s="28" t="s">
        <v>32</v>
      </c>
      <c r="F25" s="48">
        <v>1</v>
      </c>
      <c r="G25" s="38" t="s">
        <v>26</v>
      </c>
      <c r="H25" s="32" t="s">
        <v>105</v>
      </c>
      <c r="I25" s="26"/>
      <c r="J25" s="27"/>
      <c r="K25" s="40">
        <v>70282.03</v>
      </c>
      <c r="L25" s="40">
        <f t="shared" si="0"/>
        <v>70282.03</v>
      </c>
      <c r="M25" s="39"/>
      <c r="N25" s="20"/>
      <c r="O25" s="9"/>
      <c r="P25" s="2"/>
      <c r="Q25" s="2"/>
    </row>
    <row r="26" spans="1:17" s="10" customFormat="1" ht="48.75" customHeight="1">
      <c r="A26" s="25">
        <v>19</v>
      </c>
      <c r="B26" s="29">
        <v>1341873</v>
      </c>
      <c r="C26" s="30">
        <v>371419</v>
      </c>
      <c r="D26" s="31" t="s">
        <v>63</v>
      </c>
      <c r="E26" s="28" t="s">
        <v>32</v>
      </c>
      <c r="F26" s="48">
        <v>1</v>
      </c>
      <c r="G26" s="38" t="s">
        <v>26</v>
      </c>
      <c r="H26" s="32" t="s">
        <v>105</v>
      </c>
      <c r="I26" s="26"/>
      <c r="J26" s="27"/>
      <c r="K26" s="40">
        <v>127273.34999999999</v>
      </c>
      <c r="L26" s="40">
        <f t="shared" si="0"/>
        <v>127273.35</v>
      </c>
      <c r="M26" s="39"/>
      <c r="N26" s="20"/>
      <c r="O26" s="9"/>
      <c r="P26" s="2"/>
      <c r="Q26" s="2"/>
    </row>
    <row r="27" spans="1:17" s="10" customFormat="1" ht="48.75" customHeight="1">
      <c r="A27" s="25">
        <v>20</v>
      </c>
      <c r="B27" s="29">
        <v>1366534</v>
      </c>
      <c r="C27" s="30">
        <v>371332</v>
      </c>
      <c r="D27" s="31" t="s">
        <v>64</v>
      </c>
      <c r="E27" s="28" t="s">
        <v>32</v>
      </c>
      <c r="F27" s="48">
        <v>26</v>
      </c>
      <c r="G27" s="38" t="s">
        <v>26</v>
      </c>
      <c r="H27" s="32" t="s">
        <v>105</v>
      </c>
      <c r="I27" s="26"/>
      <c r="J27" s="27"/>
      <c r="K27" s="40">
        <v>28031.42</v>
      </c>
      <c r="L27" s="40">
        <f t="shared" si="0"/>
        <v>728816.92</v>
      </c>
      <c r="M27" s="39"/>
      <c r="N27" s="20"/>
      <c r="O27" s="9"/>
      <c r="P27" s="2"/>
      <c r="Q27" s="2"/>
    </row>
    <row r="28" spans="1:17" s="10" customFormat="1" ht="48.75" customHeight="1">
      <c r="A28" s="25">
        <v>21</v>
      </c>
      <c r="B28" s="29">
        <v>1378167</v>
      </c>
      <c r="C28" s="30">
        <v>280287</v>
      </c>
      <c r="D28" s="31" t="s">
        <v>65</v>
      </c>
      <c r="E28" s="28" t="s">
        <v>32</v>
      </c>
      <c r="F28" s="48">
        <v>1</v>
      </c>
      <c r="G28" s="38" t="s">
        <v>26</v>
      </c>
      <c r="H28" s="32" t="s">
        <v>106</v>
      </c>
      <c r="I28" s="26"/>
      <c r="J28" s="27"/>
      <c r="K28" s="40">
        <v>2305.39</v>
      </c>
      <c r="L28" s="40">
        <f t="shared" si="0"/>
        <v>2305.39</v>
      </c>
      <c r="M28" s="39"/>
      <c r="N28" s="20"/>
      <c r="O28" s="9"/>
      <c r="P28" s="2"/>
      <c r="Q28" s="2"/>
    </row>
    <row r="29" spans="1:17" s="10" customFormat="1" ht="48.75" customHeight="1">
      <c r="A29" s="25">
        <v>22</v>
      </c>
      <c r="B29" s="29">
        <v>1381227</v>
      </c>
      <c r="C29" s="30">
        <v>371512</v>
      </c>
      <c r="D29" s="31" t="s">
        <v>66</v>
      </c>
      <c r="E29" s="28" t="s">
        <v>32</v>
      </c>
      <c r="F29" s="48">
        <v>3</v>
      </c>
      <c r="G29" s="38" t="s">
        <v>26</v>
      </c>
      <c r="H29" s="32" t="s">
        <v>105</v>
      </c>
      <c r="I29" s="26"/>
      <c r="J29" s="27"/>
      <c r="K29" s="40">
        <v>33929.4</v>
      </c>
      <c r="L29" s="40">
        <f t="shared" si="0"/>
        <v>101788.2</v>
      </c>
      <c r="M29" s="39"/>
      <c r="N29" s="20"/>
      <c r="O29" s="9"/>
      <c r="P29" s="2"/>
      <c r="Q29" s="2"/>
    </row>
    <row r="30" spans="1:17" s="10" customFormat="1" ht="48.75" customHeight="1">
      <c r="A30" s="25">
        <v>23</v>
      </c>
      <c r="B30" s="29">
        <v>1423023</v>
      </c>
      <c r="C30" s="30">
        <v>371497</v>
      </c>
      <c r="D30" s="31" t="s">
        <v>67</v>
      </c>
      <c r="E30" s="28" t="s">
        <v>32</v>
      </c>
      <c r="F30" s="48">
        <v>4</v>
      </c>
      <c r="G30" s="38" t="s">
        <v>26</v>
      </c>
      <c r="H30" s="32" t="s">
        <v>105</v>
      </c>
      <c r="I30" s="26"/>
      <c r="J30" s="27"/>
      <c r="K30" s="40">
        <v>24203.5</v>
      </c>
      <c r="L30" s="40">
        <f t="shared" si="0"/>
        <v>96814</v>
      </c>
      <c r="M30" s="39"/>
      <c r="N30" s="20"/>
      <c r="O30" s="9"/>
      <c r="P30" s="2"/>
      <c r="Q30" s="2"/>
    </row>
    <row r="31" spans="1:17" s="10" customFormat="1" ht="48.75" customHeight="1">
      <c r="A31" s="25">
        <v>24</v>
      </c>
      <c r="B31" s="29">
        <v>1455342</v>
      </c>
      <c r="C31" s="30">
        <v>371416</v>
      </c>
      <c r="D31" s="31" t="s">
        <v>68</v>
      </c>
      <c r="E31" s="28" t="s">
        <v>32</v>
      </c>
      <c r="F31" s="48">
        <v>189</v>
      </c>
      <c r="G31" s="38" t="s">
        <v>26</v>
      </c>
      <c r="H31" s="32" t="s">
        <v>105</v>
      </c>
      <c r="I31" s="26"/>
      <c r="J31" s="27"/>
      <c r="K31" s="40">
        <v>7302.42</v>
      </c>
      <c r="L31" s="40">
        <f t="shared" si="0"/>
        <v>1380157.38</v>
      </c>
      <c r="M31" s="39"/>
      <c r="N31" s="20"/>
      <c r="O31" s="9"/>
      <c r="P31" s="2"/>
      <c r="Q31" s="2"/>
    </row>
    <row r="32" spans="1:17" s="10" customFormat="1" ht="48.75" customHeight="1">
      <c r="A32" s="25">
        <v>25</v>
      </c>
      <c r="B32" s="29">
        <v>1455342</v>
      </c>
      <c r="C32" s="30">
        <v>371428</v>
      </c>
      <c r="D32" s="31" t="s">
        <v>69</v>
      </c>
      <c r="E32" s="28" t="s">
        <v>32</v>
      </c>
      <c r="F32" s="48">
        <v>94</v>
      </c>
      <c r="G32" s="38" t="s">
        <v>26</v>
      </c>
      <c r="H32" s="32" t="s">
        <v>105</v>
      </c>
      <c r="I32" s="26"/>
      <c r="J32" s="27"/>
      <c r="K32" s="40">
        <v>10015.91</v>
      </c>
      <c r="L32" s="40">
        <f t="shared" si="0"/>
        <v>941495.54</v>
      </c>
      <c r="M32" s="39"/>
      <c r="N32" s="20"/>
      <c r="O32" s="9"/>
      <c r="P32" s="2"/>
      <c r="Q32" s="2"/>
    </row>
    <row r="33" spans="1:17" s="10" customFormat="1" ht="48.75" customHeight="1">
      <c r="A33" s="25">
        <v>26</v>
      </c>
      <c r="B33" s="29">
        <v>1455342</v>
      </c>
      <c r="C33" s="30">
        <v>371459</v>
      </c>
      <c r="D33" s="31" t="s">
        <v>70</v>
      </c>
      <c r="E33" s="28" t="s">
        <v>32</v>
      </c>
      <c r="F33" s="48">
        <v>300</v>
      </c>
      <c r="G33" s="38" t="s">
        <v>26</v>
      </c>
      <c r="H33" s="32" t="s">
        <v>105</v>
      </c>
      <c r="I33" s="26"/>
      <c r="J33" s="27"/>
      <c r="K33" s="40">
        <v>11969.52</v>
      </c>
      <c r="L33" s="40">
        <f t="shared" si="0"/>
        <v>3590856</v>
      </c>
      <c r="M33" s="39"/>
      <c r="N33" s="20"/>
      <c r="O33" s="9"/>
      <c r="P33" s="2"/>
      <c r="Q33" s="2"/>
    </row>
    <row r="34" spans="1:17" s="10" customFormat="1" ht="48.75" customHeight="1">
      <c r="A34" s="25">
        <v>27</v>
      </c>
      <c r="B34" s="29">
        <v>1455342</v>
      </c>
      <c r="C34" s="30">
        <v>371460</v>
      </c>
      <c r="D34" s="31" t="s">
        <v>71</v>
      </c>
      <c r="E34" s="28" t="s">
        <v>32</v>
      </c>
      <c r="F34" s="48">
        <v>33</v>
      </c>
      <c r="G34" s="38" t="s">
        <v>26</v>
      </c>
      <c r="H34" s="32" t="s">
        <v>105</v>
      </c>
      <c r="I34" s="26"/>
      <c r="J34" s="27"/>
      <c r="K34" s="40">
        <v>14683.019999999999</v>
      </c>
      <c r="L34" s="40">
        <f t="shared" si="0"/>
        <v>484539.66</v>
      </c>
      <c r="M34" s="39"/>
      <c r="N34" s="20"/>
      <c r="O34" s="9"/>
      <c r="P34" s="2"/>
      <c r="Q34" s="2"/>
    </row>
    <row r="35" spans="1:17" s="10" customFormat="1" ht="48.75" customHeight="1">
      <c r="A35" s="25">
        <v>28</v>
      </c>
      <c r="B35" s="29">
        <v>1455342</v>
      </c>
      <c r="C35" s="30">
        <v>371445</v>
      </c>
      <c r="D35" s="31" t="s">
        <v>72</v>
      </c>
      <c r="E35" s="28" t="s">
        <v>32</v>
      </c>
      <c r="F35" s="48">
        <v>33</v>
      </c>
      <c r="G35" s="38" t="s">
        <v>26</v>
      </c>
      <c r="H35" s="32" t="s">
        <v>105</v>
      </c>
      <c r="I35" s="26"/>
      <c r="J35" s="27"/>
      <c r="K35" s="40">
        <v>14987.310000000001</v>
      </c>
      <c r="L35" s="40">
        <f t="shared" si="0"/>
        <v>494581.23</v>
      </c>
      <c r="M35" s="39"/>
      <c r="N35" s="20"/>
      <c r="O35" s="9"/>
      <c r="P35" s="2"/>
      <c r="Q35" s="2"/>
    </row>
    <row r="36" spans="1:17" s="10" customFormat="1" ht="48.75" customHeight="1">
      <c r="A36" s="25">
        <v>29</v>
      </c>
      <c r="B36" s="29">
        <v>1456405</v>
      </c>
      <c r="C36" s="30">
        <v>371425</v>
      </c>
      <c r="D36" s="31" t="s">
        <v>73</v>
      </c>
      <c r="E36" s="28" t="s">
        <v>32</v>
      </c>
      <c r="F36" s="48">
        <v>1</v>
      </c>
      <c r="G36" s="38" t="s">
        <v>26</v>
      </c>
      <c r="H36" s="32" t="s">
        <v>105</v>
      </c>
      <c r="I36" s="26"/>
      <c r="J36" s="27"/>
      <c r="K36" s="40">
        <v>189919.28999999998</v>
      </c>
      <c r="L36" s="40">
        <f t="shared" si="0"/>
        <v>189919.29</v>
      </c>
      <c r="M36" s="39"/>
      <c r="N36" s="20"/>
      <c r="O36" s="9"/>
      <c r="P36" s="2"/>
      <c r="Q36" s="2"/>
    </row>
    <row r="37" spans="1:17" s="10" customFormat="1" ht="48.75" customHeight="1">
      <c r="A37" s="25">
        <v>30</v>
      </c>
      <c r="B37" s="29">
        <v>1482261</v>
      </c>
      <c r="C37" s="30">
        <v>371441</v>
      </c>
      <c r="D37" s="31" t="s">
        <v>74</v>
      </c>
      <c r="E37" s="28" t="s">
        <v>32</v>
      </c>
      <c r="F37" s="48">
        <v>1</v>
      </c>
      <c r="G37" s="38" t="s">
        <v>26</v>
      </c>
      <c r="H37" s="32" t="s">
        <v>105</v>
      </c>
      <c r="I37" s="26"/>
      <c r="J37" s="27"/>
      <c r="K37" s="40">
        <v>10625.64</v>
      </c>
      <c r="L37" s="40">
        <f t="shared" si="0"/>
        <v>10625.64</v>
      </c>
      <c r="M37" s="39"/>
      <c r="N37" s="20"/>
      <c r="O37" s="9"/>
      <c r="P37" s="2"/>
      <c r="Q37" s="2"/>
    </row>
    <row r="38" spans="1:17" s="10" customFormat="1" ht="48.75" customHeight="1">
      <c r="A38" s="25">
        <v>31</v>
      </c>
      <c r="B38" s="29">
        <v>1486724</v>
      </c>
      <c r="C38" s="30">
        <v>371564</v>
      </c>
      <c r="D38" s="31" t="s">
        <v>75</v>
      </c>
      <c r="E38" s="28" t="s">
        <v>32</v>
      </c>
      <c r="F38" s="48">
        <v>1</v>
      </c>
      <c r="G38" s="38" t="s">
        <v>26</v>
      </c>
      <c r="H38" s="32" t="s">
        <v>105</v>
      </c>
      <c r="I38" s="26"/>
      <c r="J38" s="27"/>
      <c r="K38" s="40">
        <v>701407.5599999999</v>
      </c>
      <c r="L38" s="40">
        <f t="shared" si="0"/>
        <v>701407.56</v>
      </c>
      <c r="M38" s="39"/>
      <c r="N38" s="20"/>
      <c r="O38" s="9"/>
      <c r="P38" s="2"/>
      <c r="Q38" s="2"/>
    </row>
    <row r="39" spans="1:17" s="10" customFormat="1" ht="48.75" customHeight="1">
      <c r="A39" s="25">
        <v>32</v>
      </c>
      <c r="B39" s="29">
        <v>1497482</v>
      </c>
      <c r="C39" s="30">
        <v>371569</v>
      </c>
      <c r="D39" s="31" t="s">
        <v>76</v>
      </c>
      <c r="E39" s="28" t="s">
        <v>32</v>
      </c>
      <c r="F39" s="48">
        <v>2</v>
      </c>
      <c r="G39" s="38" t="s">
        <v>26</v>
      </c>
      <c r="H39" s="32" t="s">
        <v>105</v>
      </c>
      <c r="I39" s="26"/>
      <c r="J39" s="27"/>
      <c r="K39" s="40">
        <v>23573.260000000002</v>
      </c>
      <c r="L39" s="40">
        <f t="shared" si="0"/>
        <v>47146.52</v>
      </c>
      <c r="M39" s="39"/>
      <c r="N39" s="20"/>
      <c r="O39" s="9"/>
      <c r="P39" s="2"/>
      <c r="Q39" s="2"/>
    </row>
    <row r="40" spans="1:17" s="10" customFormat="1" ht="48.75" customHeight="1">
      <c r="A40" s="25">
        <v>33</v>
      </c>
      <c r="B40" s="29">
        <v>1528794</v>
      </c>
      <c r="C40" s="30">
        <v>371434</v>
      </c>
      <c r="D40" s="31" t="s">
        <v>77</v>
      </c>
      <c r="E40" s="28" t="s">
        <v>32</v>
      </c>
      <c r="F40" s="48">
        <v>1</v>
      </c>
      <c r="G40" s="38" t="s">
        <v>26</v>
      </c>
      <c r="H40" s="32" t="s">
        <v>105</v>
      </c>
      <c r="I40" s="26"/>
      <c r="J40" s="27"/>
      <c r="K40" s="40">
        <v>127273.34999999999</v>
      </c>
      <c r="L40" s="40">
        <f t="shared" si="0"/>
        <v>127273.35</v>
      </c>
      <c r="M40" s="39"/>
      <c r="N40" s="20"/>
      <c r="O40" s="9"/>
      <c r="P40" s="2"/>
      <c r="Q40" s="2"/>
    </row>
    <row r="41" spans="1:17" s="10" customFormat="1" ht="48.75" customHeight="1">
      <c r="A41" s="25">
        <v>34</v>
      </c>
      <c r="B41" s="29">
        <v>1534939</v>
      </c>
      <c r="C41" s="30">
        <v>371518</v>
      </c>
      <c r="D41" s="31" t="s">
        <v>78</v>
      </c>
      <c r="E41" s="28" t="s">
        <v>33</v>
      </c>
      <c r="F41" s="48">
        <v>1</v>
      </c>
      <c r="G41" s="38" t="s">
        <v>26</v>
      </c>
      <c r="H41" s="32" t="s">
        <v>107</v>
      </c>
      <c r="I41" s="26"/>
      <c r="J41" s="27"/>
      <c r="K41" s="40">
        <v>329742.57</v>
      </c>
      <c r="L41" s="40">
        <f t="shared" si="0"/>
        <v>329742.57</v>
      </c>
      <c r="M41" s="39"/>
      <c r="N41" s="20"/>
      <c r="O41" s="9"/>
      <c r="P41" s="2"/>
      <c r="Q41" s="2"/>
    </row>
    <row r="42" spans="1:17" s="10" customFormat="1" ht="48.75" customHeight="1">
      <c r="A42" s="25">
        <v>35</v>
      </c>
      <c r="B42" s="29">
        <v>1575085</v>
      </c>
      <c r="C42" s="30">
        <v>371476</v>
      </c>
      <c r="D42" s="31" t="s">
        <v>79</v>
      </c>
      <c r="E42" s="28" t="s">
        <v>32</v>
      </c>
      <c r="F42" s="48">
        <v>61</v>
      </c>
      <c r="G42" s="38" t="s">
        <v>26</v>
      </c>
      <c r="H42" s="32" t="s">
        <v>105</v>
      </c>
      <c r="I42" s="26"/>
      <c r="J42" s="27"/>
      <c r="K42" s="40">
        <v>8021.419999999999</v>
      </c>
      <c r="L42" s="40">
        <f t="shared" si="0"/>
        <v>489306.62</v>
      </c>
      <c r="M42" s="39"/>
      <c r="N42" s="20"/>
      <c r="O42" s="9"/>
      <c r="P42" s="2"/>
      <c r="Q42" s="2"/>
    </row>
    <row r="43" spans="1:17" s="10" customFormat="1" ht="48.75" customHeight="1">
      <c r="A43" s="25">
        <v>36</v>
      </c>
      <c r="B43" s="29">
        <v>1575085</v>
      </c>
      <c r="C43" s="30">
        <v>371476</v>
      </c>
      <c r="D43" s="31" t="s">
        <v>79</v>
      </c>
      <c r="E43" s="28" t="s">
        <v>32</v>
      </c>
      <c r="F43" s="48">
        <v>96</v>
      </c>
      <c r="G43" s="38" t="s">
        <v>26</v>
      </c>
      <c r="H43" s="32" t="s">
        <v>105</v>
      </c>
      <c r="I43" s="26"/>
      <c r="J43" s="27"/>
      <c r="K43" s="40">
        <v>8021.44</v>
      </c>
      <c r="L43" s="40">
        <f t="shared" si="0"/>
        <v>770058.24</v>
      </c>
      <c r="M43" s="39"/>
      <c r="N43" s="20"/>
      <c r="O43" s="9"/>
      <c r="P43" s="2"/>
      <c r="Q43" s="2"/>
    </row>
    <row r="44" spans="1:17" s="10" customFormat="1" ht="48.75" customHeight="1">
      <c r="A44" s="25">
        <v>37</v>
      </c>
      <c r="B44" s="29">
        <v>1579757</v>
      </c>
      <c r="C44" s="30">
        <v>371615</v>
      </c>
      <c r="D44" s="31" t="s">
        <v>80</v>
      </c>
      <c r="E44" s="28" t="s">
        <v>32</v>
      </c>
      <c r="F44" s="48">
        <v>2</v>
      </c>
      <c r="G44" s="38" t="s">
        <v>26</v>
      </c>
      <c r="H44" s="32" t="s">
        <v>105</v>
      </c>
      <c r="I44" s="26"/>
      <c r="J44" s="27"/>
      <c r="K44" s="40">
        <v>10049.43</v>
      </c>
      <c r="L44" s="40">
        <f t="shared" si="0"/>
        <v>20098.86</v>
      </c>
      <c r="M44" s="39"/>
      <c r="N44" s="20"/>
      <c r="O44" s="9"/>
      <c r="P44" s="2"/>
      <c r="Q44" s="2"/>
    </row>
    <row r="45" spans="1:17" s="10" customFormat="1" ht="48.75" customHeight="1">
      <c r="A45" s="25">
        <v>38</v>
      </c>
      <c r="B45" s="29">
        <v>1605799</v>
      </c>
      <c r="C45" s="30">
        <v>371420</v>
      </c>
      <c r="D45" s="31" t="s">
        <v>81</v>
      </c>
      <c r="E45" s="28" t="s">
        <v>32</v>
      </c>
      <c r="F45" s="48">
        <v>13</v>
      </c>
      <c r="G45" s="38" t="s">
        <v>26</v>
      </c>
      <c r="H45" s="32" t="s">
        <v>105</v>
      </c>
      <c r="I45" s="26"/>
      <c r="J45" s="27"/>
      <c r="K45" s="40">
        <v>4740.5</v>
      </c>
      <c r="L45" s="40">
        <f t="shared" si="0"/>
        <v>61626.5</v>
      </c>
      <c r="M45" s="39"/>
      <c r="N45" s="20"/>
      <c r="O45" s="9"/>
      <c r="P45" s="2"/>
      <c r="Q45" s="2"/>
    </row>
    <row r="46" spans="1:17" s="10" customFormat="1" ht="48.75" customHeight="1">
      <c r="A46" s="25">
        <v>39</v>
      </c>
      <c r="B46" s="29">
        <v>1605944</v>
      </c>
      <c r="C46" s="30">
        <v>371462</v>
      </c>
      <c r="D46" s="31" t="s">
        <v>82</v>
      </c>
      <c r="E46" s="28" t="s">
        <v>32</v>
      </c>
      <c r="F46" s="48">
        <v>1</v>
      </c>
      <c r="G46" s="38" t="s">
        <v>26</v>
      </c>
      <c r="H46" s="32" t="s">
        <v>105</v>
      </c>
      <c r="I46" s="26"/>
      <c r="J46" s="27"/>
      <c r="K46" s="40">
        <v>826989.27</v>
      </c>
      <c r="L46" s="40">
        <f t="shared" si="0"/>
        <v>826989.27</v>
      </c>
      <c r="M46" s="39"/>
      <c r="N46" s="20"/>
      <c r="O46" s="9"/>
      <c r="P46" s="2"/>
      <c r="Q46" s="2"/>
    </row>
    <row r="47" spans="1:17" s="10" customFormat="1" ht="48.75" customHeight="1">
      <c r="A47" s="25">
        <v>40</v>
      </c>
      <c r="B47" s="29">
        <v>1610307</v>
      </c>
      <c r="C47" s="30">
        <v>371571</v>
      </c>
      <c r="D47" s="31" t="s">
        <v>83</v>
      </c>
      <c r="E47" s="28" t="s">
        <v>32</v>
      </c>
      <c r="F47" s="48">
        <v>2</v>
      </c>
      <c r="G47" s="38" t="s">
        <v>26</v>
      </c>
      <c r="H47" s="32" t="s">
        <v>105</v>
      </c>
      <c r="I47" s="26"/>
      <c r="J47" s="27"/>
      <c r="K47" s="40">
        <v>24203.5</v>
      </c>
      <c r="L47" s="40">
        <f t="shared" si="0"/>
        <v>48407</v>
      </c>
      <c r="M47" s="39"/>
      <c r="N47" s="20"/>
      <c r="O47" s="9"/>
      <c r="P47" s="2"/>
      <c r="Q47" s="2"/>
    </row>
    <row r="48" spans="1:17" s="10" customFormat="1" ht="48.75" customHeight="1">
      <c r="A48" s="25">
        <v>41</v>
      </c>
      <c r="B48" s="29">
        <v>1616462</v>
      </c>
      <c r="C48" s="30">
        <v>371456</v>
      </c>
      <c r="D48" s="31" t="s">
        <v>84</v>
      </c>
      <c r="E48" s="28" t="s">
        <v>32</v>
      </c>
      <c r="F48" s="48">
        <v>2</v>
      </c>
      <c r="G48" s="38" t="s">
        <v>26</v>
      </c>
      <c r="H48" s="32" t="s">
        <v>105</v>
      </c>
      <c r="I48" s="26"/>
      <c r="J48" s="27"/>
      <c r="K48" s="40">
        <v>135814.59000000003</v>
      </c>
      <c r="L48" s="40">
        <f t="shared" si="0"/>
        <v>271629.18</v>
      </c>
      <c r="M48" s="39"/>
      <c r="N48" s="20"/>
      <c r="O48" s="9"/>
      <c r="P48" s="2"/>
      <c r="Q48" s="2"/>
    </row>
    <row r="49" spans="1:17" s="10" customFormat="1" ht="48.75" customHeight="1">
      <c r="A49" s="25">
        <v>42</v>
      </c>
      <c r="B49" s="29">
        <v>1618273</v>
      </c>
      <c r="C49" s="30">
        <v>371461</v>
      </c>
      <c r="D49" s="31" t="s">
        <v>85</v>
      </c>
      <c r="E49" s="28" t="s">
        <v>32</v>
      </c>
      <c r="F49" s="48">
        <v>1</v>
      </c>
      <c r="G49" s="38" t="s">
        <v>26</v>
      </c>
      <c r="H49" s="32" t="s">
        <v>105</v>
      </c>
      <c r="I49" s="26"/>
      <c r="J49" s="27"/>
      <c r="K49" s="40">
        <v>1207490.3299999998</v>
      </c>
      <c r="L49" s="40">
        <f t="shared" si="0"/>
        <v>1207490.33</v>
      </c>
      <c r="M49" s="39"/>
      <c r="N49" s="20"/>
      <c r="O49" s="9"/>
      <c r="P49" s="2"/>
      <c r="Q49" s="2"/>
    </row>
    <row r="50" spans="1:17" s="10" customFormat="1" ht="48.75" customHeight="1">
      <c r="A50" s="25">
        <v>43</v>
      </c>
      <c r="B50" s="29">
        <v>1625807</v>
      </c>
      <c r="C50" s="30">
        <v>371430</v>
      </c>
      <c r="D50" s="31" t="s">
        <v>86</v>
      </c>
      <c r="E50" s="28" t="s">
        <v>32</v>
      </c>
      <c r="F50" s="48">
        <v>1</v>
      </c>
      <c r="G50" s="38" t="s">
        <v>26</v>
      </c>
      <c r="H50" s="32" t="s">
        <v>105</v>
      </c>
      <c r="I50" s="26"/>
      <c r="J50" s="27"/>
      <c r="K50" s="40">
        <v>253933.46999999997</v>
      </c>
      <c r="L50" s="40">
        <f t="shared" si="0"/>
        <v>253933.47</v>
      </c>
      <c r="M50" s="39"/>
      <c r="N50" s="20"/>
      <c r="O50" s="9"/>
      <c r="P50" s="2"/>
      <c r="Q50" s="2"/>
    </row>
    <row r="51" spans="1:17" s="10" customFormat="1" ht="48.75" customHeight="1">
      <c r="A51" s="25">
        <v>44</v>
      </c>
      <c r="B51" s="29">
        <v>1640265</v>
      </c>
      <c r="C51" s="30">
        <v>371560</v>
      </c>
      <c r="D51" s="31" t="s">
        <v>87</v>
      </c>
      <c r="E51" s="28" t="s">
        <v>32</v>
      </c>
      <c r="F51" s="48">
        <v>1</v>
      </c>
      <c r="G51" s="38" t="s">
        <v>26</v>
      </c>
      <c r="H51" s="32" t="s">
        <v>105</v>
      </c>
      <c r="I51" s="26"/>
      <c r="J51" s="27"/>
      <c r="K51" s="40">
        <v>780980.86</v>
      </c>
      <c r="L51" s="40">
        <f t="shared" si="0"/>
        <v>780980.86</v>
      </c>
      <c r="M51" s="39"/>
      <c r="N51" s="20"/>
      <c r="O51" s="9"/>
      <c r="P51" s="2"/>
      <c r="Q51" s="2"/>
    </row>
    <row r="52" spans="1:17" s="10" customFormat="1" ht="48.75" customHeight="1">
      <c r="A52" s="25">
        <v>45</v>
      </c>
      <c r="B52" s="29">
        <v>1697875</v>
      </c>
      <c r="C52" s="30">
        <v>280181</v>
      </c>
      <c r="D52" s="31" t="s">
        <v>88</v>
      </c>
      <c r="E52" s="28" t="s">
        <v>32</v>
      </c>
      <c r="F52" s="48">
        <v>1</v>
      </c>
      <c r="G52" s="38" t="s">
        <v>26</v>
      </c>
      <c r="H52" s="32" t="s">
        <v>106</v>
      </c>
      <c r="I52" s="26"/>
      <c r="J52" s="27"/>
      <c r="K52" s="40">
        <v>16369.72</v>
      </c>
      <c r="L52" s="40">
        <f t="shared" si="0"/>
        <v>16369.72</v>
      </c>
      <c r="M52" s="39"/>
      <c r="N52" s="20"/>
      <c r="O52" s="9"/>
      <c r="P52" s="2"/>
      <c r="Q52" s="2"/>
    </row>
    <row r="53" spans="1:17" s="10" customFormat="1" ht="48.75" customHeight="1">
      <c r="A53" s="25">
        <v>46</v>
      </c>
      <c r="B53" s="29">
        <v>1711007</v>
      </c>
      <c r="C53" s="30">
        <v>371439</v>
      </c>
      <c r="D53" s="31" t="s">
        <v>89</v>
      </c>
      <c r="E53" s="28" t="s">
        <v>32</v>
      </c>
      <c r="F53" s="48">
        <v>121</v>
      </c>
      <c r="G53" s="38" t="s">
        <v>26</v>
      </c>
      <c r="H53" s="32" t="s">
        <v>105</v>
      </c>
      <c r="I53" s="26"/>
      <c r="J53" s="27"/>
      <c r="K53" s="40">
        <v>10649.68</v>
      </c>
      <c r="L53" s="40">
        <f t="shared" si="0"/>
        <v>1288611.28</v>
      </c>
      <c r="M53" s="39"/>
      <c r="N53" s="20"/>
      <c r="O53" s="9"/>
      <c r="P53" s="2"/>
      <c r="Q53" s="2"/>
    </row>
    <row r="54" spans="1:17" s="10" customFormat="1" ht="48.75" customHeight="1">
      <c r="A54" s="25">
        <v>47</v>
      </c>
      <c r="B54" s="29">
        <v>1711007</v>
      </c>
      <c r="C54" s="30">
        <v>371446</v>
      </c>
      <c r="D54" s="31" t="s">
        <v>90</v>
      </c>
      <c r="E54" s="28" t="s">
        <v>32</v>
      </c>
      <c r="F54" s="48">
        <v>3</v>
      </c>
      <c r="G54" s="38" t="s">
        <v>26</v>
      </c>
      <c r="H54" s="32" t="s">
        <v>105</v>
      </c>
      <c r="I54" s="26"/>
      <c r="J54" s="27"/>
      <c r="K54" s="40">
        <v>12300.92</v>
      </c>
      <c r="L54" s="40">
        <f t="shared" si="0"/>
        <v>36902.76</v>
      </c>
      <c r="M54" s="39"/>
      <c r="N54" s="20"/>
      <c r="O54" s="9"/>
      <c r="P54" s="2"/>
      <c r="Q54" s="2"/>
    </row>
    <row r="55" spans="1:17" s="10" customFormat="1" ht="48.75" customHeight="1">
      <c r="A55" s="25">
        <v>48</v>
      </c>
      <c r="B55" s="29">
        <v>1711007</v>
      </c>
      <c r="C55" s="30">
        <v>371447</v>
      </c>
      <c r="D55" s="31" t="s">
        <v>91</v>
      </c>
      <c r="E55" s="28" t="s">
        <v>32</v>
      </c>
      <c r="F55" s="48">
        <v>30</v>
      </c>
      <c r="G55" s="38" t="s">
        <v>26</v>
      </c>
      <c r="H55" s="32" t="s">
        <v>105</v>
      </c>
      <c r="I55" s="26"/>
      <c r="J55" s="27"/>
      <c r="K55" s="40">
        <v>13363.169999999998</v>
      </c>
      <c r="L55" s="40">
        <f t="shared" si="0"/>
        <v>400895.1</v>
      </c>
      <c r="M55" s="39"/>
      <c r="N55" s="20"/>
      <c r="O55" s="9"/>
      <c r="P55" s="2"/>
      <c r="Q55" s="2"/>
    </row>
    <row r="56" spans="1:17" s="10" customFormat="1" ht="48.75" customHeight="1">
      <c r="A56" s="25">
        <v>49</v>
      </c>
      <c r="B56" s="29">
        <v>1749199</v>
      </c>
      <c r="C56" s="30">
        <v>371405</v>
      </c>
      <c r="D56" s="31" t="s">
        <v>92</v>
      </c>
      <c r="E56" s="28" t="s">
        <v>32</v>
      </c>
      <c r="F56" s="48">
        <v>15</v>
      </c>
      <c r="G56" s="38" t="s">
        <v>26</v>
      </c>
      <c r="H56" s="32" t="s">
        <v>105</v>
      </c>
      <c r="I56" s="26"/>
      <c r="J56" s="27"/>
      <c r="K56" s="40">
        <v>21716.83</v>
      </c>
      <c r="L56" s="40">
        <f t="shared" si="0"/>
        <v>325752.45</v>
      </c>
      <c r="M56" s="39"/>
      <c r="N56" s="20"/>
      <c r="O56" s="9"/>
      <c r="P56" s="2"/>
      <c r="Q56" s="2"/>
    </row>
    <row r="57" spans="1:17" s="10" customFormat="1" ht="48.75" customHeight="1">
      <c r="A57" s="25">
        <v>50</v>
      </c>
      <c r="B57" s="29">
        <v>1760150</v>
      </c>
      <c r="C57" s="30">
        <v>371563</v>
      </c>
      <c r="D57" s="31" t="s">
        <v>93</v>
      </c>
      <c r="E57" s="28" t="s">
        <v>32</v>
      </c>
      <c r="F57" s="48">
        <v>1</v>
      </c>
      <c r="G57" s="38" t="s">
        <v>26</v>
      </c>
      <c r="H57" s="32" t="s">
        <v>105</v>
      </c>
      <c r="I57" s="26"/>
      <c r="J57" s="27"/>
      <c r="K57" s="40">
        <v>2247026.12</v>
      </c>
      <c r="L57" s="40">
        <f t="shared" si="0"/>
        <v>2247026.12</v>
      </c>
      <c r="M57" s="39"/>
      <c r="N57" s="20"/>
      <c r="O57" s="9"/>
      <c r="P57" s="2"/>
      <c r="Q57" s="2"/>
    </row>
    <row r="58" spans="1:17" s="10" customFormat="1" ht="48.75" customHeight="1">
      <c r="A58" s="25">
        <v>51</v>
      </c>
      <c r="B58" s="29">
        <v>1818902</v>
      </c>
      <c r="C58" s="30" t="s">
        <v>94</v>
      </c>
      <c r="D58" s="31" t="s">
        <v>96</v>
      </c>
      <c r="E58" s="28" t="s">
        <v>32</v>
      </c>
      <c r="F58" s="48">
        <v>3</v>
      </c>
      <c r="G58" s="38" t="s">
        <v>26</v>
      </c>
      <c r="H58" s="32" t="s">
        <v>105</v>
      </c>
      <c r="I58" s="26"/>
      <c r="J58" s="27"/>
      <c r="K58" s="40">
        <v>205790.50999999998</v>
      </c>
      <c r="L58" s="40">
        <f t="shared" si="0"/>
        <v>617371.53</v>
      </c>
      <c r="M58" s="39"/>
      <c r="N58" s="20"/>
      <c r="O58" s="9"/>
      <c r="P58" s="2"/>
      <c r="Q58" s="2"/>
    </row>
    <row r="59" spans="1:17" s="10" customFormat="1" ht="48.75" customHeight="1">
      <c r="A59" s="25">
        <v>52</v>
      </c>
      <c r="B59" s="29">
        <v>1850747</v>
      </c>
      <c r="C59" s="30" t="s">
        <v>95</v>
      </c>
      <c r="D59" s="31" t="s">
        <v>97</v>
      </c>
      <c r="E59" s="28" t="s">
        <v>32</v>
      </c>
      <c r="F59" s="48">
        <v>1</v>
      </c>
      <c r="G59" s="38" t="s">
        <v>26</v>
      </c>
      <c r="H59" s="32" t="s">
        <v>105</v>
      </c>
      <c r="I59" s="26"/>
      <c r="J59" s="27"/>
      <c r="K59" s="40">
        <v>1379033.68</v>
      </c>
      <c r="L59" s="40">
        <f t="shared" si="0"/>
        <v>1379033.68</v>
      </c>
      <c r="M59" s="39"/>
      <c r="N59" s="20"/>
      <c r="O59" s="9"/>
      <c r="P59" s="2"/>
      <c r="Q59" s="2"/>
    </row>
    <row r="60" spans="1:17" s="10" customFormat="1" ht="48.75" customHeight="1">
      <c r="A60" s="25">
        <v>53</v>
      </c>
      <c r="B60" s="29">
        <v>1758488</v>
      </c>
      <c r="C60" s="30">
        <v>1758488</v>
      </c>
      <c r="D60" s="31" t="s">
        <v>98</v>
      </c>
      <c r="E60" s="28" t="s">
        <v>32</v>
      </c>
      <c r="F60" s="48">
        <v>1</v>
      </c>
      <c r="G60" s="38" t="s">
        <v>26</v>
      </c>
      <c r="H60" s="32" t="s">
        <v>108</v>
      </c>
      <c r="I60" s="26"/>
      <c r="J60" s="27"/>
      <c r="K60" s="40">
        <v>574.42</v>
      </c>
      <c r="L60" s="40">
        <f t="shared" si="0"/>
        <v>574.42</v>
      </c>
      <c r="M60" s="39"/>
      <c r="N60" s="20"/>
      <c r="O60" s="9"/>
      <c r="P60" s="2"/>
      <c r="Q60" s="2"/>
    </row>
    <row r="61" spans="1:17" s="10" customFormat="1" ht="48.75" customHeight="1">
      <c r="A61" s="25">
        <v>54</v>
      </c>
      <c r="B61" s="29">
        <v>1758488</v>
      </c>
      <c r="C61" s="30">
        <v>1758488</v>
      </c>
      <c r="D61" s="31" t="s">
        <v>98</v>
      </c>
      <c r="E61" s="28" t="s">
        <v>32</v>
      </c>
      <c r="F61" s="48">
        <v>1</v>
      </c>
      <c r="G61" s="38" t="s">
        <v>26</v>
      </c>
      <c r="H61" s="32" t="s">
        <v>108</v>
      </c>
      <c r="I61" s="26"/>
      <c r="J61" s="27"/>
      <c r="K61" s="40">
        <v>782</v>
      </c>
      <c r="L61" s="40">
        <f t="shared" si="0"/>
        <v>782</v>
      </c>
      <c r="M61" s="39"/>
      <c r="N61" s="20"/>
      <c r="O61" s="9"/>
      <c r="P61" s="2"/>
      <c r="Q61" s="2"/>
    </row>
    <row r="62" spans="1:17" s="10" customFormat="1" ht="48.75" customHeight="1">
      <c r="A62" s="25">
        <v>55</v>
      </c>
      <c r="B62" s="29">
        <v>1758489</v>
      </c>
      <c r="C62" s="30">
        <v>1758489</v>
      </c>
      <c r="D62" s="31" t="s">
        <v>99</v>
      </c>
      <c r="E62" s="28" t="s">
        <v>32</v>
      </c>
      <c r="F62" s="48">
        <v>1</v>
      </c>
      <c r="G62" s="38" t="s">
        <v>26</v>
      </c>
      <c r="H62" s="32" t="s">
        <v>108</v>
      </c>
      <c r="I62" s="26"/>
      <c r="J62" s="27"/>
      <c r="K62" s="40">
        <v>622.74</v>
      </c>
      <c r="L62" s="40">
        <f t="shared" si="0"/>
        <v>622.74</v>
      </c>
      <c r="M62" s="39"/>
      <c r="N62" s="20"/>
      <c r="O62" s="9"/>
      <c r="P62" s="2"/>
      <c r="Q62" s="2"/>
    </row>
    <row r="63" spans="1:17" s="10" customFormat="1" ht="48.75" customHeight="1">
      <c r="A63" s="25">
        <v>56</v>
      </c>
      <c r="B63" s="29">
        <v>1758489</v>
      </c>
      <c r="C63" s="30">
        <v>1758489</v>
      </c>
      <c r="D63" s="31" t="s">
        <v>99</v>
      </c>
      <c r="E63" s="28" t="s">
        <v>32</v>
      </c>
      <c r="F63" s="48">
        <v>5</v>
      </c>
      <c r="G63" s="38" t="s">
        <v>26</v>
      </c>
      <c r="H63" s="32" t="s">
        <v>108</v>
      </c>
      <c r="I63" s="26"/>
      <c r="J63" s="27"/>
      <c r="K63" s="40">
        <v>1045.83</v>
      </c>
      <c r="L63" s="40">
        <f t="shared" si="0"/>
        <v>5229.15</v>
      </c>
      <c r="M63" s="39"/>
      <c r="N63" s="20"/>
      <c r="O63" s="9"/>
      <c r="P63" s="2"/>
      <c r="Q63" s="2"/>
    </row>
    <row r="64" spans="1:17" s="10" customFormat="1" ht="48.75" customHeight="1">
      <c r="A64" s="25">
        <v>57</v>
      </c>
      <c r="B64" s="29">
        <v>1758489</v>
      </c>
      <c r="C64" s="30">
        <v>1758489</v>
      </c>
      <c r="D64" s="31" t="s">
        <v>99</v>
      </c>
      <c r="E64" s="28" t="s">
        <v>32</v>
      </c>
      <c r="F64" s="48">
        <v>1</v>
      </c>
      <c r="G64" s="38" t="s">
        <v>26</v>
      </c>
      <c r="H64" s="32" t="s">
        <v>108</v>
      </c>
      <c r="I64" s="26"/>
      <c r="J64" s="27"/>
      <c r="K64" s="40">
        <v>1234.4099999999999</v>
      </c>
      <c r="L64" s="40">
        <f t="shared" si="0"/>
        <v>1234.41</v>
      </c>
      <c r="M64" s="39"/>
      <c r="N64" s="20"/>
      <c r="O64" s="9"/>
      <c r="P64" s="2"/>
      <c r="Q64" s="2"/>
    </row>
    <row r="65" spans="1:17" s="10" customFormat="1" ht="48.75" customHeight="1">
      <c r="A65" s="25">
        <v>58</v>
      </c>
      <c r="B65" s="29">
        <v>1767811</v>
      </c>
      <c r="C65" s="30">
        <v>1767811</v>
      </c>
      <c r="D65" s="31" t="s">
        <v>100</v>
      </c>
      <c r="E65" s="28" t="s">
        <v>32</v>
      </c>
      <c r="F65" s="48">
        <v>2</v>
      </c>
      <c r="G65" s="38" t="s">
        <v>26</v>
      </c>
      <c r="H65" s="32" t="s">
        <v>105</v>
      </c>
      <c r="I65" s="26"/>
      <c r="J65" s="27"/>
      <c r="K65" s="40">
        <v>128823.32</v>
      </c>
      <c r="L65" s="40">
        <f t="shared" si="0"/>
        <v>257646.64</v>
      </c>
      <c r="M65" s="39"/>
      <c r="N65" s="20"/>
      <c r="O65" s="9"/>
      <c r="P65" s="2"/>
      <c r="Q65" s="2"/>
    </row>
    <row r="66" spans="1:17" s="10" customFormat="1" ht="48.75" customHeight="1">
      <c r="A66" s="25">
        <v>59</v>
      </c>
      <c r="B66" s="29">
        <v>1195841</v>
      </c>
      <c r="C66" s="30">
        <v>1195841</v>
      </c>
      <c r="D66" s="31" t="s">
        <v>101</v>
      </c>
      <c r="E66" s="28" t="s">
        <v>32</v>
      </c>
      <c r="F66" s="48">
        <v>1</v>
      </c>
      <c r="G66" s="38" t="s">
        <v>26</v>
      </c>
      <c r="H66" s="32" t="s">
        <v>106</v>
      </c>
      <c r="I66" s="26"/>
      <c r="J66" s="27"/>
      <c r="K66" s="40">
        <v>524.0200000000001</v>
      </c>
      <c r="L66" s="40">
        <f t="shared" si="0"/>
        <v>524.02</v>
      </c>
      <c r="M66" s="39"/>
      <c r="N66" s="20"/>
      <c r="O66" s="9"/>
      <c r="P66" s="2"/>
      <c r="Q66" s="2"/>
    </row>
    <row r="67" spans="1:17" s="10" customFormat="1" ht="48.75" customHeight="1">
      <c r="A67" s="25">
        <v>60</v>
      </c>
      <c r="B67" s="29">
        <v>1245771</v>
      </c>
      <c r="C67" s="30">
        <v>351526</v>
      </c>
      <c r="D67" s="31" t="s">
        <v>102</v>
      </c>
      <c r="E67" s="28" t="s">
        <v>32</v>
      </c>
      <c r="F67" s="48">
        <v>6</v>
      </c>
      <c r="G67" s="38" t="s">
        <v>26</v>
      </c>
      <c r="H67" s="32" t="s">
        <v>107</v>
      </c>
      <c r="I67" s="26"/>
      <c r="J67" s="27"/>
      <c r="K67" s="40">
        <v>4185.120000000001</v>
      </c>
      <c r="L67" s="40">
        <f t="shared" si="0"/>
        <v>25110.72</v>
      </c>
      <c r="M67" s="39"/>
      <c r="N67" s="20"/>
      <c r="O67" s="9"/>
      <c r="P67" s="2"/>
      <c r="Q67" s="2"/>
    </row>
    <row r="68" spans="1:17" s="10" customFormat="1" ht="48.75" customHeight="1">
      <c r="A68" s="25">
        <v>61</v>
      </c>
      <c r="B68" s="29">
        <v>1080996</v>
      </c>
      <c r="C68" s="30">
        <v>355040</v>
      </c>
      <c r="D68" s="31" t="s">
        <v>103</v>
      </c>
      <c r="E68" s="28" t="s">
        <v>32</v>
      </c>
      <c r="F68" s="48">
        <v>3</v>
      </c>
      <c r="G68" s="38" t="s">
        <v>26</v>
      </c>
      <c r="H68" s="32" t="s">
        <v>107</v>
      </c>
      <c r="I68" s="26"/>
      <c r="J68" s="27"/>
      <c r="K68" s="40">
        <v>1847.8300000000002</v>
      </c>
      <c r="L68" s="40">
        <f t="shared" si="0"/>
        <v>5543.49</v>
      </c>
      <c r="M68" s="39"/>
      <c r="N68" s="20"/>
      <c r="O68" s="9"/>
      <c r="P68" s="2"/>
      <c r="Q68" s="2"/>
    </row>
    <row r="69" spans="1:17" s="10" customFormat="1" ht="48.75" customHeight="1">
      <c r="A69" s="25">
        <v>62</v>
      </c>
      <c r="B69" s="29">
        <v>1580010</v>
      </c>
      <c r="C69" s="30">
        <v>3702481</v>
      </c>
      <c r="D69" s="31" t="s">
        <v>104</v>
      </c>
      <c r="E69" s="28" t="s">
        <v>32</v>
      </c>
      <c r="F69" s="48">
        <v>1</v>
      </c>
      <c r="G69" s="38" t="s">
        <v>26</v>
      </c>
      <c r="H69" s="32" t="s">
        <v>105</v>
      </c>
      <c r="I69" s="26"/>
      <c r="J69" s="27"/>
      <c r="K69" s="40">
        <v>11839326.440000001</v>
      </c>
      <c r="L69" s="40">
        <f t="shared" si="0"/>
        <v>11839326.44</v>
      </c>
      <c r="M69" s="39"/>
      <c r="N69" s="20"/>
      <c r="O69" s="9"/>
      <c r="P69" s="2"/>
      <c r="Q69" s="2"/>
    </row>
    <row r="70" spans="1:17" s="4" customFormat="1" ht="16.5" customHeight="1">
      <c r="A70" s="21"/>
      <c r="B70" s="22"/>
      <c r="C70" s="22"/>
      <c r="D70" s="22"/>
      <c r="E70" s="22"/>
      <c r="F70" s="22"/>
      <c r="G70" s="24"/>
      <c r="H70" s="22"/>
      <c r="I70" s="22"/>
      <c r="J70" s="22"/>
      <c r="K70" s="33" t="s">
        <v>3</v>
      </c>
      <c r="L70" s="34">
        <f>SUM(L8:L69)</f>
        <v>41818475.919999994</v>
      </c>
      <c r="M70" s="36"/>
      <c r="N70" s="36"/>
      <c r="O70" s="15" t="s">
        <v>20</v>
      </c>
      <c r="P70" s="2"/>
      <c r="Q70" s="2"/>
    </row>
    <row r="71" spans="1:15" ht="25.5" customHeight="1">
      <c r="A71" s="61" t="s">
        <v>19</v>
      </c>
      <c r="B71" s="63"/>
      <c r="C71" s="63"/>
      <c r="D71" s="63"/>
      <c r="E71" s="63"/>
      <c r="F71" s="63"/>
      <c r="G71" s="63"/>
      <c r="H71" s="63"/>
      <c r="I71" s="23"/>
      <c r="J71" s="23"/>
      <c r="K71" s="23"/>
      <c r="L71" s="42">
        <f>ROUND(L70*1.2,2)</f>
        <v>50182171.1</v>
      </c>
      <c r="M71" s="37"/>
      <c r="N71" s="37"/>
      <c r="O71" s="14" t="s">
        <v>31</v>
      </c>
    </row>
    <row r="72" spans="1:17" s="7" customFormat="1" ht="32.25" customHeight="1">
      <c r="A72" s="66" t="s">
        <v>1</v>
      </c>
      <c r="B72" s="66"/>
      <c r="C72" s="66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2"/>
      <c r="Q72" s="2"/>
    </row>
    <row r="73" spans="1:15" ht="15.75" customHeight="1">
      <c r="A73" s="65" t="s">
        <v>7</v>
      </c>
      <c r="B73" s="65"/>
      <c r="C73" s="65"/>
      <c r="D73" s="6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</row>
    <row r="74" spans="1:15" ht="15.75" customHeight="1">
      <c r="A74" s="65" t="s">
        <v>8</v>
      </c>
      <c r="B74" s="65"/>
      <c r="C74" s="65"/>
      <c r="D74" s="6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</row>
    <row r="75" spans="1:15" ht="15.75" customHeight="1">
      <c r="A75" s="65" t="s">
        <v>34</v>
      </c>
      <c r="B75" s="65"/>
      <c r="C75" s="65"/>
      <c r="D75" s="6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</row>
    <row r="76" spans="1:18" ht="60" customHeight="1">
      <c r="A76" s="65" t="s">
        <v>9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R76" s="16"/>
    </row>
    <row r="77" spans="1:14" ht="28.5" customHeight="1">
      <c r="A77" s="64" t="s">
        <v>21</v>
      </c>
      <c r="B77" s="64"/>
      <c r="C77" s="64"/>
      <c r="D77" s="64"/>
      <c r="E77" s="64"/>
      <c r="F77" s="17"/>
      <c r="G77" s="18"/>
      <c r="H77" s="18"/>
      <c r="I77" s="3"/>
      <c r="J77" s="18" t="s">
        <v>22</v>
      </c>
      <c r="K77" s="19"/>
      <c r="L77" s="19"/>
      <c r="M77" s="19"/>
      <c r="N77" s="19"/>
    </row>
    <row r="78" spans="1:14" ht="28.5" customHeight="1">
      <c r="A78" s="59" t="s">
        <v>23</v>
      </c>
      <c r="B78" s="59" t="s">
        <v>24</v>
      </c>
      <c r="C78" s="59"/>
      <c r="D78" s="59"/>
      <c r="E78" s="59"/>
      <c r="F78" s="60" t="s">
        <v>25</v>
      </c>
      <c r="G78" s="60"/>
      <c r="H78" s="60"/>
      <c r="I78" s="3"/>
      <c r="J78" s="19"/>
      <c r="K78" s="19"/>
      <c r="L78" s="19"/>
      <c r="M78" s="19"/>
      <c r="N78" s="19"/>
    </row>
    <row r="79" spans="4:15" ht="15">
      <c r="D79" s="3"/>
      <c r="E79" s="6"/>
      <c r="F79" s="3"/>
      <c r="G79" s="3"/>
      <c r="H79" s="3"/>
      <c r="I79" s="3"/>
      <c r="J79" s="3"/>
      <c r="K79" s="3"/>
      <c r="L79" s="3"/>
      <c r="M79" s="3"/>
      <c r="N79" s="3"/>
      <c r="O79" s="7"/>
    </row>
  </sheetData>
  <sheetProtection/>
  <autoFilter ref="A7:O78"/>
  <mergeCells count="26">
    <mergeCell ref="A2:O2"/>
    <mergeCell ref="A1:O1"/>
    <mergeCell ref="A74:D74"/>
    <mergeCell ref="A75:D75"/>
    <mergeCell ref="A73:D73"/>
    <mergeCell ref="B5:B6"/>
    <mergeCell ref="J5:J6"/>
    <mergeCell ref="L4:L6"/>
    <mergeCell ref="B4:J4"/>
    <mergeCell ref="N4:N6"/>
    <mergeCell ref="A78:E78"/>
    <mergeCell ref="F78:H78"/>
    <mergeCell ref="F5:F6"/>
    <mergeCell ref="I5:I6"/>
    <mergeCell ref="G5:H5"/>
    <mergeCell ref="C5:C6"/>
    <mergeCell ref="A71:H71"/>
    <mergeCell ref="A77:E77"/>
    <mergeCell ref="A76:O76"/>
    <mergeCell ref="A72:C72"/>
    <mergeCell ref="O4:O6"/>
    <mergeCell ref="E5:E6"/>
    <mergeCell ref="M4:M6"/>
    <mergeCell ref="D5:D6"/>
    <mergeCell ref="A4:A6"/>
    <mergeCell ref="K4:K6"/>
  </mergeCells>
  <dataValidations count="1">
    <dataValidation operator="lessThanOrEqual" allowBlank="1" showInputMessage="1" showErrorMessage="1" sqref="B8:B6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2021-04-30T04:51:48Z</dcterms:modified>
  <cp:category/>
  <cp:version/>
  <cp:contentType/>
  <cp:contentStatus/>
</cp:coreProperties>
</file>