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'РНХн'!$A$7:$O$21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<sst xmlns="http://schemas.openxmlformats.org/spreadsheetml/2006/main" count="54" uniqueCount="42">
  <si>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</si>
  <si>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</si>
  <si>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</si>
  <si>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</si>
  <si>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</si>
  <si>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</si>
  <si>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</si>
  <si>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</si>
  <si>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</si>
  <si>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</si>
  <si>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</si>
  <si>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</si>
  <si>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</si>
  <si>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</si>
  <si>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</si>
  <si>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</si>
  <si>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</si>
  <si>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</si>
  <si>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</si>
  <si>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</si>
  <si>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</si>
  <si>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</si>
  <si>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</si>
  <si>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</si>
  <si>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</si>
  <si>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</si>
  <si>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</si>
  <si>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</si>
  <si>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</si>
  <si>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</si>
  <si>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</si>
  <si>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</si>
  <si>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</si>
  <si>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</si>
  <si>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ЦентрСкл38Прибор</t>
  </si>
  <si>
    <t>Лот № 2021/03-17 - Средства связи, радиолокации и навигации</t>
  </si>
  <si>
    <t>ТРАНКИНГОВЫЙ МОДУЛЬ ST-865 (M7)</t>
  </si>
  <si>
    <t>ТРАНКОВЫЙ МОДУЛЬ ST-865KW4</t>
  </si>
  <si>
    <t>АНТЕННА ДЛЯ KENWOOD ТК-280</t>
  </si>
  <si>
    <t>КОРЗИНА КОНТРОЛЛЕРОВ AC460B02</t>
  </si>
  <si>
    <t>Объем материально-технических ресурсов</t>
  </si>
  <si>
    <t>ОДНОКАНАЛЬНЫЙ ПРЕДУСИЛИТЕЛЬ РА-6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</si>
</sst>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40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1273547</v>
      </c>
      <c r="C8" s="30">
        <v>362354</v>
      </c>
      <c r="D8" s="31" t="s">
        <v>36</v>
      </c>
      <c r="E8" s="28" t="s">
        <v>32</v>
      </c>
      <c r="F8" s="48">
        <v>4</v>
      </c>
      <c r="G8" s="38" t="s">
        <v>25</v>
      </c>
      <c r="H8" s="32" t="s">
        <v>34</v>
      </c>
      <c r="I8" s="26"/>
      <c r="J8" s="27"/>
      <c r="K8" s="40">
        <v>2400</v>
      </c>
      <c r="L8" s="40">
        <f>ROUND(K8*F8,2)</f>
        <v>9600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1275724</v>
      </c>
      <c r="C9" s="30">
        <v>361377</v>
      </c>
      <c r="D9" s="31" t="s">
        <v>37</v>
      </c>
      <c r="E9" s="28" t="s">
        <v>32</v>
      </c>
      <c r="F9" s="48">
        <v>5</v>
      </c>
      <c r="G9" s="38" t="s">
        <v>25</v>
      </c>
      <c r="H9" s="32" t="s">
        <v>34</v>
      </c>
      <c r="I9" s="26"/>
      <c r="J9" s="27"/>
      <c r="K9" s="40">
        <v>2400</v>
      </c>
      <c r="L9" s="40">
        <f>ROUND(K9*F9,2)</f>
        <v>12000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1503488</v>
      </c>
      <c r="C10" s="30">
        <v>362418</v>
      </c>
      <c r="D10" s="31" t="s">
        <v>38</v>
      </c>
      <c r="E10" s="28" t="s">
        <v>32</v>
      </c>
      <c r="F10" s="48">
        <v>3</v>
      </c>
      <c r="G10" s="38" t="s">
        <v>25</v>
      </c>
      <c r="H10" s="32" t="s">
        <v>34</v>
      </c>
      <c r="I10" s="26"/>
      <c r="J10" s="27"/>
      <c r="K10" s="40">
        <v>500</v>
      </c>
      <c r="L10" s="40">
        <f>ROUND(K10*F10,2)</f>
        <v>1500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1709675</v>
      </c>
      <c r="C11" s="30">
        <v>281754</v>
      </c>
      <c r="D11" s="31" t="s">
        <v>39</v>
      </c>
      <c r="E11" s="28" t="s">
        <v>32</v>
      </c>
      <c r="F11" s="48">
        <v>1</v>
      </c>
      <c r="G11" s="38" t="s">
        <v>25</v>
      </c>
      <c r="H11" s="32" t="s">
        <v>34</v>
      </c>
      <c r="I11" s="26"/>
      <c r="J11" s="27"/>
      <c r="K11" s="40">
        <v>28000</v>
      </c>
      <c r="L11" s="40">
        <f>ROUND(K11*F11,2)</f>
        <v>28000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1311497</v>
      </c>
      <c r="C12" s="30">
        <v>900116</v>
      </c>
      <c r="D12" s="31" t="s">
        <v>41</v>
      </c>
      <c r="E12" s="28" t="s">
        <v>32</v>
      </c>
      <c r="F12" s="48">
        <v>1</v>
      </c>
      <c r="G12" s="38" t="s">
        <v>25</v>
      </c>
      <c r="H12" s="32" t="s">
        <v>33</v>
      </c>
      <c r="I12" s="26"/>
      <c r="J12" s="27"/>
      <c r="K12" s="40">
        <v>59134.51999999999</v>
      </c>
      <c r="L12" s="40">
        <f>ROUND(K12*F12,2)</f>
        <v>59134.52</v>
      </c>
      <c r="M12" s="39"/>
      <c r="N12" s="20"/>
      <c r="O12" s="9"/>
      <c r="P12" s="2"/>
      <c r="Q12" s="2"/>
    </row>
    <row r="13" spans="1:17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22"/>
      <c r="J13" s="22"/>
      <c r="K13" s="33" t="s">
        <v>2</v>
      </c>
      <c r="L13" s="34">
        <f>SUM(L8:L12)</f>
        <v>110234.51999999999</v>
      </c>
      <c r="M13" s="36"/>
      <c r="N13" s="36"/>
      <c r="O13" s="15" t="s">
        <v>19</v>
      </c>
      <c r="P13" s="2"/>
      <c r="Q13" s="2"/>
    </row>
    <row r="14" spans="1:15" ht="25.5" customHeight="1">
      <c r="A14" s="57" t="s">
        <v>18</v>
      </c>
      <c r="B14" s="58"/>
      <c r="C14" s="58"/>
      <c r="D14" s="58"/>
      <c r="E14" s="58"/>
      <c r="F14" s="58"/>
      <c r="G14" s="58"/>
      <c r="H14" s="58"/>
      <c r="I14" s="23"/>
      <c r="J14" s="23"/>
      <c r="K14" s="23"/>
      <c r="L14" s="42">
        <f>ROUND(L13*1.2,2)</f>
        <v>132281.42</v>
      </c>
      <c r="M14" s="37"/>
      <c r="N14" s="37"/>
      <c r="O14" s="14" t="s">
        <v>30</v>
      </c>
    </row>
    <row r="15" spans="1:17" s="7" customFormat="1" ht="32.25" customHeight="1">
      <c r="A15" s="64" t="s">
        <v>1</v>
      </c>
      <c r="B15" s="64"/>
      <c r="C15" s="6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"/>
      <c r="Q15" s="2"/>
    </row>
    <row r="16" spans="1:15" ht="15.75" customHeight="1">
      <c r="A16" s="51" t="s">
        <v>6</v>
      </c>
      <c r="B16" s="51"/>
      <c r="C16" s="51"/>
      <c r="D16" s="5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51" t="s">
        <v>7</v>
      </c>
      <c r="B17" s="51"/>
      <c r="C17" s="51"/>
      <c r="D17" s="5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 customHeight="1">
      <c r="A18" s="51" t="s">
        <v>31</v>
      </c>
      <c r="B18" s="51"/>
      <c r="C18" s="51"/>
      <c r="D18" s="5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8" ht="60" customHeight="1">
      <c r="A19" s="51" t="s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R19" s="16"/>
    </row>
    <row r="20" spans="1:14" ht="28.5" customHeight="1">
      <c r="A20" s="63" t="s">
        <v>20</v>
      </c>
      <c r="B20" s="63"/>
      <c r="C20" s="63"/>
      <c r="D20" s="63"/>
      <c r="E20" s="63"/>
      <c r="F20" s="17"/>
      <c r="G20" s="18"/>
      <c r="H20" s="18"/>
      <c r="I20" s="3"/>
      <c r="J20" s="18" t="s">
        <v>21</v>
      </c>
      <c r="K20" s="19"/>
      <c r="L20" s="19"/>
      <c r="M20" s="19"/>
      <c r="N20" s="19"/>
    </row>
    <row r="21" spans="1:14" ht="28.5" customHeight="1">
      <c r="A21" s="61" t="s">
        <v>22</v>
      </c>
      <c r="B21" s="61" t="s">
        <v>23</v>
      </c>
      <c r="C21" s="61"/>
      <c r="D21" s="61"/>
      <c r="E21" s="61"/>
      <c r="F21" s="62" t="s">
        <v>24</v>
      </c>
      <c r="G21" s="62"/>
      <c r="H21" s="62"/>
      <c r="I21" s="3"/>
      <c r="J21" s="19"/>
      <c r="K21" s="19"/>
      <c r="L21" s="19"/>
      <c r="M21" s="19"/>
      <c r="N21" s="19"/>
    </row>
    <row r="22" spans="4:15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3"/>
      <c r="O22" s="7"/>
    </row>
  </sheetData>
  <sheetProtection/>
  <autoFilter ref="A7:O21"/>
  <mergeCells count="26">
    <mergeCell ref="O4:O6"/>
    <mergeCell ref="E5:E6"/>
    <mergeCell ref="M4:M6"/>
    <mergeCell ref="D5:D6"/>
    <mergeCell ref="A4:A6"/>
    <mergeCell ref="K4:K6"/>
    <mergeCell ref="A21:E21"/>
    <mergeCell ref="F21:H21"/>
    <mergeCell ref="F5:F6"/>
    <mergeCell ref="I5:I6"/>
    <mergeCell ref="G5:H5"/>
    <mergeCell ref="C5:C6"/>
    <mergeCell ref="A14:H14"/>
    <mergeCell ref="A20:E20"/>
    <mergeCell ref="A19:O19"/>
    <mergeCell ref="A15:C15"/>
    <mergeCell ref="A2:O2"/>
    <mergeCell ref="A1:O1"/>
    <mergeCell ref="A17:D17"/>
    <mergeCell ref="A18:D18"/>
    <mergeCell ref="A16:D16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2021-06-24T06:31:38Z</dcterms:modified>
  <cp:category/>
  <cp:version/>
  <cp:contentType/>
  <cp:contentStatus/>
</cp:coreProperties>
</file>