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'РНХн'!$A$7:$O$209</definedName>
    <definedName name="_xlnm.Print_Area" localSheetId="0">'РНХн'!$A$1:$O$209</definedName>
  </definedNames>
  <calcPr fullCalcOnLoad="1"/>
</workbook>
</file>

<file path=xl/sharedStrings.xml><?xml version="1.0" encoding="utf-8"?>
<sst xmlns="http://schemas.openxmlformats.org/spreadsheetml/2006/main" count="806" uniqueCount="195">
  <si>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</si>
  <si>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</si>
  <si>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</si>
  <si>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</si>
  <si>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</si>
  <si>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</si>
  <si>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</si>
  <si>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</si>
  <si>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</si>
  <si>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</si>
  <si>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</si>
  <si>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</si>
  <si>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</si>
  <si>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</si>
  <si>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</si>
  <si>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</si>
  <si>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</si>
  <si>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</si>
  <si>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</si>
  <si>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</si>
  <si>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</si>
  <si>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</si>
  <si>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</si>
  <si>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</si>
  <si>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</si>
  <si>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</si>
  <si>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</si>
  <si>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</si>
  <si>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</si>
  <si>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</si>
  <si>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</si>
  <si>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</si>
  <si>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</si>
  <si>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ЦентрСклад 25</t>
  </si>
  <si>
    <t>Лот № 2021/03-42 - Детали трубопроводов</t>
  </si>
  <si>
    <t>КМП</t>
  </si>
  <si>
    <t>Заглушка 325Х10-15Х5М</t>
  </si>
  <si>
    <t>ЦентрСклад 26</t>
  </si>
  <si>
    <t>ЦентрСклад 36</t>
  </si>
  <si>
    <t>Объем материально-технических ресурсов</t>
  </si>
  <si>
    <t>ЗАГЛУШКА СТ20 ДУ300Х25</t>
  </si>
  <si>
    <t>ШТУЦЕР ДУ-32</t>
  </si>
  <si>
    <t>ЗАГЛУШКА 15Х5М 108Х8</t>
  </si>
  <si>
    <t>Заглушка 2-50х6,3 ст09Г2С АТК 24,200,02-90</t>
  </si>
  <si>
    <t>ЗАГЛУШКА ФЛАНЦЕВАЯ ст.20 1-25-6</t>
  </si>
  <si>
    <t>ЗАГЛУШКА ст20 2-25-63</t>
  </si>
  <si>
    <t>ЗАГЛУШКА 32*3 СТ20 ГОСТ17379-01</t>
  </si>
  <si>
    <t>ЗАГЛУШКА ст.15Х5М 4-50-6.3 АТК 24.200.02-90 50Х63</t>
  </si>
  <si>
    <t>УГОЛЬНИК 80Х80Х8Х80</t>
  </si>
  <si>
    <t>ЗАГЛУШКА ФЛ.Ф20Х16  СТ.20</t>
  </si>
  <si>
    <t>ЗАГЛУШКА ст.09Г2С 4-50х6.3 АТК 24.200.02-90 50Х63</t>
  </si>
  <si>
    <t>Заглушка  фл  ст.09Г2С 2-800х10 АТК24,200,02-90</t>
  </si>
  <si>
    <t>ЗАГЛУШКА 15*5М Д530*16</t>
  </si>
  <si>
    <t>ЗАГЛУШКА П 219*10 СТ20 ГОСТ17379-01</t>
  </si>
  <si>
    <t>ДНИЩЕ ЭЛЛИПТИЧЕСКОЕ 1600*12 СТ12Х18Н10Т ГОСТ 6533-78</t>
  </si>
  <si>
    <t>ЗАГЛУШКА 480*10 СТ 06ХН28МДТ</t>
  </si>
  <si>
    <t>Заглушка фланцевая 5-20х4,0 ст09Г2С АТК 24,200,02-90</t>
  </si>
  <si>
    <t>ШТУЦЕР ДУ-15</t>
  </si>
  <si>
    <t>СОЕДИНИТЕЛЬ РЕШЕТКИ ПЛОЩАДКИ</t>
  </si>
  <si>
    <t>ЗАГЛУШКА Э133*6 СТ20</t>
  </si>
  <si>
    <t>ЗАГЛУШКА ст.20 4-80-16.0 АТК 24.200.02-90</t>
  </si>
  <si>
    <t>Заглушка поворотная З,П,(11) выступ впадина ст15Х5М  200-16  Т-ММ-25-01</t>
  </si>
  <si>
    <t>ЗАГЛУШКА П 273*10 Сталь 20 ГОСТ 17379-01</t>
  </si>
  <si>
    <t>ТРОЙНИК П 219*10 СТАЛЬ 09Г2С ГОСТ 17376-2001</t>
  </si>
  <si>
    <t>Заглушка поворотная З,П,(11) выступ впадина  Ру16  ст15Х5М  150-16  Т-ММ-25-01</t>
  </si>
  <si>
    <t>ЗАГЛУШКА  89*4 СТ 12Х18Н10Т  ТУ 1468-004-01394395-97</t>
  </si>
  <si>
    <t>ЗАГЛУШКА 89*8 П-20 ЭЛ.</t>
  </si>
  <si>
    <t>ЗАГЛУШКА СТ.20 300Х40</t>
  </si>
  <si>
    <t>СОЕДИНИТЕЛЬ</t>
  </si>
  <si>
    <t>Заглушка  фл  ст.09Г2С 1-40х40 АТК24,200,02-90</t>
  </si>
  <si>
    <t>ЗАГЛУШКА 273х8</t>
  </si>
  <si>
    <t>ТРОЙНИК 159*8-108*6СТ09Г2С</t>
  </si>
  <si>
    <t>ЗАГЛУШКА  108*6  П-20 ГОСТ17379-01</t>
  </si>
  <si>
    <t>ТРОЙНИК 15Х5М 200Х160 С ФЛАНЦАМИ.</t>
  </si>
  <si>
    <t>ЗАГЛУШКА ЭЛ. СТ.20  108*8</t>
  </si>
  <si>
    <t>ЗАГЛУШКА  П 159*8 СТАЛЬ 20 ГОСТ 17379-2001</t>
  </si>
  <si>
    <t>УГОЛЬНИК 90Х90Х10Х160</t>
  </si>
  <si>
    <t>ЗАГЛУШКА АТК24.200.02.90 ст20 1-250х6</t>
  </si>
  <si>
    <t>ЗАГЛУШКА П 32*4 СТ 12Х18Н10Т  ТУ 1468-004-01394395-97</t>
  </si>
  <si>
    <t>Заглушка 3-80х1,6  АТК26-18-5-93 ст20</t>
  </si>
  <si>
    <t>ЗАГЛУШКА  26,9*3,2 СТ 20 ГОСТ17379</t>
  </si>
  <si>
    <t>Заглушка фланцевая 1-15х1,6 ст09Г2С</t>
  </si>
  <si>
    <t>Заглушка поворотная ЗП-7- 50  PN100   Cт09Г2С ТМ-06-ДТP-034</t>
  </si>
  <si>
    <t>ЗАГЛУШКА ФЛАНЦ.2-20-40 ст20</t>
  </si>
  <si>
    <t>Заглушка поворотная ЗП-2/3-50 PN25 ст09Г2С ТМ-06-ДТР-141</t>
  </si>
  <si>
    <t>ТРОЙНИК SW DN25 ASTM B366 GR/WPNIC СПЛАВ UNS B 08800 С ПРИВАРЕННЫМ ФИТИНГОМ</t>
  </si>
  <si>
    <t>Заглушка поворотная З,П,(1) плоская ст20К 300-16 Т-ММ-25-01</t>
  </si>
  <si>
    <t>ЭЛЛИПТИЧЕСКОЕ ДНИЩЕ 400х6</t>
  </si>
  <si>
    <t>ЗАГЛУШКА 3-500-2.5</t>
  </si>
  <si>
    <t>ТРОЙНИК SW DN50 *DN50*DN15ASTM B366 GR/WPNIC СПЛАВ UNS B 08800 С  ФИТИНГОМ</t>
  </si>
  <si>
    <t>ЗАГЛУШКА ЭЛЛЕПТИЧЕСКАЯ  377*12 СТ. 12Х18Н10Т</t>
  </si>
  <si>
    <t>ЗАГЛУШКА ст.09Г2С 4-15х16.0 АТК 24.200.02-90 15Х160</t>
  </si>
  <si>
    <t>ЗАГЛУШКА ст.20 4-20-16.0 АТК 24.200.02-90</t>
  </si>
  <si>
    <t>К Е-409. Е-411 ОПОРА  ТРУБОПРОВОДА</t>
  </si>
  <si>
    <t>К Е-704.Е-707.Е-709.Е-711  ОПОРА ТРУБОПРОВОДА</t>
  </si>
  <si>
    <t>ТРОЙНИК П 273*7-159*6 СТАЛЬ 20 ГОСТ 17376-2001</t>
  </si>
  <si>
    <t>ДНИЩЕ ДШ 630*12</t>
  </si>
  <si>
    <t>ЗАГЛУШКА ФЛАНЦЕВАЯ 400*40</t>
  </si>
  <si>
    <t>ЗАГЛУШКА СТ.20 250Х100</t>
  </si>
  <si>
    <t>ЗАГЛУШКА 219*12 СТ.20 ГОСТ17379-01</t>
  </si>
  <si>
    <t>Заглушка поворотная 2-50-40-20</t>
  </si>
  <si>
    <t>РЕЗИНОВОЕ УПЛ. КОЛЬЦО ДУ 200</t>
  </si>
  <si>
    <t>ПЕРЕХОД ПК 273*10-108*6 СТ12Х18Н10Т ТУ 1468-001-01394395-95</t>
  </si>
  <si>
    <t>Заглушка фланцевая ст.20 1-25-16  АТК 24.200.02-90</t>
  </si>
  <si>
    <t>ЗАГЛУШКА 15Х5М 273Х8</t>
  </si>
  <si>
    <t>ТРОЙНИК325*8 СТ09Г2С ГОСТ17376-2001</t>
  </si>
  <si>
    <t>ТРОЙНИК П 89*6-57*4 СТАЛЬ 09Г2С ГОСТ 17376-2001</t>
  </si>
  <si>
    <t>ТРОЙНИК 377*13-219*10 СТ15Х5М ТУ</t>
  </si>
  <si>
    <t>ЗАГЛУШКА 140*10 СТ12Х18Н10Т ЧЕРТ. А.18.11-162</t>
  </si>
  <si>
    <t>ЗАГЛУШКА ст.09Г2С 2-15-4.0 АТК 24.200.02-90</t>
  </si>
  <si>
    <t>ЗАГЛУШКА 89*6 СТ09Г2С ГОСТ17379</t>
  </si>
  <si>
    <t>ТРОЙНИК 30 114,3*8,56-33,4*6,35 ASTM А335 P11</t>
  </si>
  <si>
    <t>ОПОРА НЕ ПОДВИЖНАЯ ОН-250</t>
  </si>
  <si>
    <t>ТРОЙНИК 45 88.9*7.62-33.4*6.35 ASTM А335  WP11</t>
  </si>
  <si>
    <t>ТРОЙНИК П 426*18 СТАЛЬ 20 ГОСТ 17376-2001</t>
  </si>
  <si>
    <t>Заглушка ст.10Г2  1-80-1,0</t>
  </si>
  <si>
    <t>ТРОЙНИК 273*8-219*6 СТ.20</t>
  </si>
  <si>
    <t>ТРОЙНИК 89*6-76*6 -10,0-0,6-У   Р-100</t>
  </si>
  <si>
    <t>Заглушка ков фл кл150упл пов-ть соед выст угл стCL150 RF DN15 ASTM A350GrLF2CI.1</t>
  </si>
  <si>
    <t>ЗАГЛУШКА СТ20 2-40Х4,0 (МПа)  АКТ24,200,02-90</t>
  </si>
  <si>
    <t>ОТВОД 12Х1МФ133Х16/13</t>
  </si>
  <si>
    <t>Заглушкаковфлкл300уплпов-тьболвыстлегстCL300LMDN50ASTMA182GrF11CI2ASMEB16,5-2003</t>
  </si>
  <si>
    <t>ШТУЦЕР ДУ-6</t>
  </si>
  <si>
    <t>ЗАГЛУШКА П 273*12 СТАЛЬ 20 HRC ГОСТ 17379-01</t>
  </si>
  <si>
    <t>ЗАГЛУШКА ст 20 2-80-63</t>
  </si>
  <si>
    <t>Заглушка ст.10Г2  1-15-1,0</t>
  </si>
  <si>
    <t>Заглушка и кольцо КС-2/3-250 PN40 ст.09Г2С  ТМ-06-ДТР-143</t>
  </si>
  <si>
    <t>Заглушка и кольцо КС-2/3-400 DN40 ст.09Г2С  ТМ-06-ДТР-143</t>
  </si>
  <si>
    <t>Заглушка и кольцо КС-2/3-250 PN16 ст.09Г2С  ТМ-06-ДТР-143</t>
  </si>
  <si>
    <t>ЗАГЛУШКА СТ.12Х18Н10Т 159*6</t>
  </si>
  <si>
    <t>Заглушкаковфлкл150уплпов-тьсвыстжарстCL300RFDN100ASTMA182GrF304ASMEB16,5-2003</t>
  </si>
  <si>
    <t>Заглушка ков фл кл300упл пов-ть больш выст угл стCL300 LM DN15 ASTMA350GrLF2CI.1</t>
  </si>
  <si>
    <t>Заглушкаковфлкл300уплпов-тьсвыстуглстCL300RFDN15ASTMA350GrLF2CI.1ASMEB16,5-2003</t>
  </si>
  <si>
    <t>Заглушка ковфлкл600#уплпов-тьпод прок восьм уг сечCL600RTJDN15ASTMA350 GrLF2CI.1</t>
  </si>
  <si>
    <t>Заглушкаковфлкл300уплпов-тьсвыстжарстCL300RFDN50 ASTMA182GrF304Н ASME B16,5-2003</t>
  </si>
  <si>
    <t>Заглушкаковфлкл150уплпов-тьсвыстуглстCL150RFDN25ASTMA350GrLF2CI.1ASMEB16,5-2003</t>
  </si>
  <si>
    <t>ЗАГЛУШКА Э 159*10 СТАЛЬ 20</t>
  </si>
  <si>
    <t>Муфта перех ков прив внахл кл 3000 угл ст SW3000 DN25хDN15 ASTM A350 Gr LF2CI1</t>
  </si>
  <si>
    <t>ЗАГЛУШКИ Х5М 325Х10</t>
  </si>
  <si>
    <t>ОТВОД ОГ90 57 (6К42)-360-360-10 CТ20 ТУ 1468-036-20872280-08</t>
  </si>
  <si>
    <t>Заглушка ков фл кл600упл пов-тьпрокловалсечуглстCL600 RTJDN50ASTMA350 GrLF2CI,1</t>
  </si>
  <si>
    <t>Заглушка ков фл кл600упл пов-ть прокл овал сечCL600 RTJ DN40 ASTM A350 GrLF2CI,1</t>
  </si>
  <si>
    <t>ЗАГЛУШКА 32*4 СТ.20</t>
  </si>
  <si>
    <t>ЗАГЛУШКА  377*12СТ 15Х5М ТУ1462-003-50725464-02</t>
  </si>
  <si>
    <t>ЗАГЛУШКА 15Х5М 426Х12</t>
  </si>
  <si>
    <t>ЗАГЛУШКА 133*8 СТ 20.</t>
  </si>
  <si>
    <t>ЗАГЛУШКА Д32*2 П-20</t>
  </si>
  <si>
    <t>ЗАГЛУШКА СТ.20 65Х63</t>
  </si>
  <si>
    <t>ЗАГЛУШКА 159*10 П-20</t>
  </si>
  <si>
    <t>ВЕЛДОЛЕТ BW 323,8*25,4-60,3*8,74 F11 СI.2  A182</t>
  </si>
  <si>
    <t>Заглушка и кольцо КС-2/3-200 PN40 ст.09Г2С  ТМ-06-ДТР-143</t>
  </si>
  <si>
    <t>Заглушка поворотная ЗП-2/3-80 PN40 ст09Г2С ТМ-06-ДТР-141,</t>
  </si>
  <si>
    <t>КОЛЕНО SW 90 ГР.-3000 DN25 ASTM B366 GR.WPNIC СПЛАВ UNS B 08800 С ПРИВ.ФИТИНГОМ</t>
  </si>
  <si>
    <t>ТРОЙНИК П 108*8-76*6 СТАЛЬ 20 ГОСТ 17376-2001</t>
  </si>
  <si>
    <t>ТРОЙНИК КОВ.DN25 ASTM A 182 F11 ASME B16.11  TEE SW6000</t>
  </si>
  <si>
    <t>ТРОЙНИК КОВ.DN50*DN50*DN25 ASTM A 182 F11 ASME B16.11  TEE SW6000</t>
  </si>
  <si>
    <t>ТРОЙНИК КОВ.DN50*DN50*DN15 ASTM A 182 F11 ASME B16.11  TEE SW6000</t>
  </si>
  <si>
    <t>ЗАГЛУШКА ст.08Х18Н10Т 4-15х16.0 АТК 24.200.02-90</t>
  </si>
  <si>
    <t>ТРОЙНИК 323.8*25.4 WP11CI.1 ASME B16.9</t>
  </si>
  <si>
    <t>ТРОЙНИК УГЛОВОЙ45 -100*25 ASTM A 335Gr.P11 5766603-200/2</t>
  </si>
  <si>
    <t>ТРОЙНИК 88.9*11.13-60.3*8.74 WP11CI.2 ASME B16.9</t>
  </si>
  <si>
    <t>ЗАГЛУШКА ЭЛ. 57*3 СТ.20</t>
  </si>
  <si>
    <t>ТРОЙНИК 159*10-108*5  СТ.09Г2С</t>
  </si>
  <si>
    <t>ТРОЙНИК DN40 ASTM A350 Gr LF2 CI.1 ASME B16.11класс3000</t>
  </si>
  <si>
    <t>Заглушка и кольцо съмное КС-1-800 PN25 ст09Г2С ТМ-06-ДТР-027</t>
  </si>
  <si>
    <t>ТРОЙНИК 219.1*18.26 ASTM A 420 Gr WPL6  ASME B16.9 HRC</t>
  </si>
  <si>
    <t>ТРОЙНИК ПРИВАРНОЙ ВСТЫК 60.3*5.54 ASTM A 420 Gr WPL6  ASME B16.9</t>
  </si>
  <si>
    <t>ШТУЦЕР ДУ-25</t>
  </si>
  <si>
    <t>К Е-403.Е-405 ОПОРА  ТРУБОПРОВОДА</t>
  </si>
  <si>
    <t>ВЕЛДОЛЕТ BW 323,8*21,44-88,9*11,13 LF2  WPL6  A 350 HRC</t>
  </si>
  <si>
    <t>ЭЛЛИПТИЧЕСКОЕ ДНИЩЕ 2800Х20</t>
  </si>
  <si>
    <t>Заглушка 1-50х40 ст 12Х18Н10Т АТК24,200,02-90</t>
  </si>
  <si>
    <t>ТРОЙНИК П 530*30-426*16 СТАЛЬ 15Х5М-У ТУ 1468-120-1411419-93</t>
  </si>
  <si>
    <t>ОТВОД ОГ90 89 (6К42)-250-450-450-10 CТ20. ТУ 1468-036-20872280</t>
  </si>
  <si>
    <t>ЗАГЛУШКА 159*6 09Г2С</t>
  </si>
  <si>
    <t>ТРОЙНИК SW DN50 *DN50*DN25ASTM B366 GR/WPNIC СПЛАВ UNS B 08800 С  ФИТИНГОМ</t>
  </si>
  <si>
    <t>ЗАГЛУШКИ Х5М 325Х12</t>
  </si>
  <si>
    <t>ОТВОД П 45 (9К42)-25-0,6-1DN-У СТ20 ТУ 1469-013-13799654-08</t>
  </si>
  <si>
    <t>Заглушка фланцевая 5-15х4,0 ст09Г2С АТК 24,200,02-90</t>
  </si>
  <si>
    <t>ТРОЙНИК 219*11-108*6 СТ 09Г2С</t>
  </si>
  <si>
    <t>ТРОЙНИК  133Х89СТ20</t>
  </si>
  <si>
    <t>ЗАГЛУШКА П 108*8 СТ12Х18Н10Т ТУ1468-010-39918642-02</t>
  </si>
  <si>
    <t>ЗАГЛУШКА П  133*8 СТ 09Г2С</t>
  </si>
  <si>
    <t>ЗАГЛУШКА 273*8 СТ 12Х18Н10Т ТУ 1468-010-39918642-02</t>
  </si>
  <si>
    <t>ОТВОД ОГ90 159 (6К42)-450-650-650-10 CТ20 ТУ 1468-036-20872280</t>
  </si>
  <si>
    <t>Заглушка 1-40х1,0 ст,09Г2С АТК24,200,02-90</t>
  </si>
  <si>
    <t>ЗАГЛУШКИ Х5М 426Х12</t>
  </si>
  <si>
    <t>ЗАГЛУШКА 15Х5М 219Х8</t>
  </si>
  <si>
    <t>ЗАГЛУШКА Э 114,3*6,02 WP304L Cap BW ASTM A 420 Gr.WPL6</t>
  </si>
  <si>
    <t>Заглушка 2-15х1,6  ст09Г2С   АТК 24,200,02-90</t>
  </si>
  <si>
    <t>ЗАГЛУШКА П 38*4 СТ 20</t>
  </si>
  <si>
    <t>ЗАГЛУШКА Э 32*3,5 СТ20</t>
  </si>
  <si>
    <t>ЗАГЛУШКА 57*6 09Г2С</t>
  </si>
  <si>
    <t>ТРОЙНИК 159*12-89*6 CТ20</t>
  </si>
  <si>
    <t>Штуцер Д-25  Ру 100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</si>
</sst>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view="pageBreakPreview" zoomScale="85" zoomScaleSheetLayoutView="85" workbookViewId="0" topLeftCell="A1">
      <selection activeCell="H10" sqref="H10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20.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39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1199296</v>
      </c>
      <c r="C8" s="30">
        <v>92059</v>
      </c>
      <c r="D8" s="31" t="s">
        <v>40</v>
      </c>
      <c r="E8" s="28" t="s">
        <v>31</v>
      </c>
      <c r="F8" s="48">
        <v>10</v>
      </c>
      <c r="G8" s="38" t="s">
        <v>25</v>
      </c>
      <c r="H8" s="32" t="s">
        <v>37</v>
      </c>
      <c r="I8" s="26"/>
      <c r="J8" s="27"/>
      <c r="K8" s="40">
        <v>3432.22</v>
      </c>
      <c r="L8" s="40">
        <f>ROUND(K8*F8,2)</f>
        <v>34322.2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20004052</v>
      </c>
      <c r="C9" s="30">
        <v>382418</v>
      </c>
      <c r="D9" s="31" t="s">
        <v>41</v>
      </c>
      <c r="E9" s="28" t="s">
        <v>31</v>
      </c>
      <c r="F9" s="48">
        <v>12</v>
      </c>
      <c r="G9" s="38" t="s">
        <v>25</v>
      </c>
      <c r="H9" s="32" t="s">
        <v>38</v>
      </c>
      <c r="I9" s="26"/>
      <c r="J9" s="27"/>
      <c r="K9" s="40">
        <v>401.39</v>
      </c>
      <c r="L9" s="40">
        <f aca="true" t="shared" si="0" ref="L9:L72">ROUND(K9*F9,2)</f>
        <v>4816.68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20005283</v>
      </c>
      <c r="C10" s="30">
        <v>90065</v>
      </c>
      <c r="D10" s="31" t="s">
        <v>42</v>
      </c>
      <c r="E10" s="28" t="s">
        <v>31</v>
      </c>
      <c r="F10" s="48">
        <v>28</v>
      </c>
      <c r="G10" s="38" t="s">
        <v>25</v>
      </c>
      <c r="H10" s="32" t="s">
        <v>33</v>
      </c>
      <c r="I10" s="26"/>
      <c r="J10" s="27"/>
      <c r="K10" s="40">
        <v>875.22</v>
      </c>
      <c r="L10" s="40">
        <f t="shared" si="0"/>
        <v>24506.16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20004167</v>
      </c>
      <c r="C11" s="30">
        <v>95576</v>
      </c>
      <c r="D11" s="31" t="s">
        <v>43</v>
      </c>
      <c r="E11" s="28" t="s">
        <v>31</v>
      </c>
      <c r="F11" s="48">
        <v>7</v>
      </c>
      <c r="G11" s="38" t="s">
        <v>25</v>
      </c>
      <c r="H11" s="32" t="s">
        <v>37</v>
      </c>
      <c r="I11" s="26"/>
      <c r="J11" s="27"/>
      <c r="K11" s="40">
        <v>441.23</v>
      </c>
      <c r="L11" s="40">
        <f t="shared" si="0"/>
        <v>3088.61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1359717</v>
      </c>
      <c r="C12" s="30">
        <v>91862</v>
      </c>
      <c r="D12" s="31" t="s">
        <v>44</v>
      </c>
      <c r="E12" s="28" t="s">
        <v>31</v>
      </c>
      <c r="F12" s="48">
        <v>1</v>
      </c>
      <c r="G12" s="38" t="s">
        <v>25</v>
      </c>
      <c r="H12" s="32" t="s">
        <v>37</v>
      </c>
      <c r="I12" s="26"/>
      <c r="J12" s="27"/>
      <c r="K12" s="40">
        <v>123.86999999999999</v>
      </c>
      <c r="L12" s="40">
        <f t="shared" si="0"/>
        <v>123.87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1316423</v>
      </c>
      <c r="C13" s="30">
        <v>92663</v>
      </c>
      <c r="D13" s="31" t="s">
        <v>45</v>
      </c>
      <c r="E13" s="28" t="s">
        <v>31</v>
      </c>
      <c r="F13" s="48">
        <v>1</v>
      </c>
      <c r="G13" s="38" t="s">
        <v>25</v>
      </c>
      <c r="H13" s="32" t="s">
        <v>37</v>
      </c>
      <c r="I13" s="26"/>
      <c r="J13" s="27"/>
      <c r="K13" s="40">
        <v>206.79000000000002</v>
      </c>
      <c r="L13" s="40">
        <f t="shared" si="0"/>
        <v>206.79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1364206</v>
      </c>
      <c r="C14" s="30">
        <v>10362</v>
      </c>
      <c r="D14" s="31" t="s">
        <v>46</v>
      </c>
      <c r="E14" s="28" t="s">
        <v>31</v>
      </c>
      <c r="F14" s="48">
        <v>16</v>
      </c>
      <c r="G14" s="38" t="s">
        <v>25</v>
      </c>
      <c r="H14" s="32" t="s">
        <v>33</v>
      </c>
      <c r="I14" s="26"/>
      <c r="J14" s="27"/>
      <c r="K14" s="40">
        <v>21.44</v>
      </c>
      <c r="L14" s="40">
        <f t="shared" si="0"/>
        <v>343.04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1313414</v>
      </c>
      <c r="C15" s="30">
        <v>91552</v>
      </c>
      <c r="D15" s="31" t="s">
        <v>47</v>
      </c>
      <c r="E15" s="28" t="s">
        <v>31</v>
      </c>
      <c r="F15" s="48">
        <v>4</v>
      </c>
      <c r="G15" s="38" t="s">
        <v>25</v>
      </c>
      <c r="H15" s="32" t="s">
        <v>37</v>
      </c>
      <c r="I15" s="26"/>
      <c r="J15" s="27"/>
      <c r="K15" s="40">
        <v>502.47</v>
      </c>
      <c r="L15" s="40">
        <f t="shared" si="0"/>
        <v>2009.88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1312823</v>
      </c>
      <c r="C16" s="30">
        <v>30470</v>
      </c>
      <c r="D16" s="31" t="s">
        <v>48</v>
      </c>
      <c r="E16" s="28" t="s">
        <v>31</v>
      </c>
      <c r="F16" s="48">
        <v>4</v>
      </c>
      <c r="G16" s="38" t="s">
        <v>25</v>
      </c>
      <c r="H16" s="32" t="s">
        <v>38</v>
      </c>
      <c r="I16" s="26"/>
      <c r="J16" s="27"/>
      <c r="K16" s="40">
        <v>36.17</v>
      </c>
      <c r="L16" s="40">
        <f t="shared" si="0"/>
        <v>144.68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1243764</v>
      </c>
      <c r="C17" s="30">
        <v>91461</v>
      </c>
      <c r="D17" s="31" t="s">
        <v>49</v>
      </c>
      <c r="E17" s="28" t="s">
        <v>31</v>
      </c>
      <c r="F17" s="48">
        <v>19</v>
      </c>
      <c r="G17" s="38" t="s">
        <v>25</v>
      </c>
      <c r="H17" s="32" t="s">
        <v>37</v>
      </c>
      <c r="I17" s="26"/>
      <c r="J17" s="27"/>
      <c r="K17" s="40">
        <v>151.17</v>
      </c>
      <c r="L17" s="40">
        <f t="shared" si="0"/>
        <v>2872.23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1243764</v>
      </c>
      <c r="C18" s="30">
        <v>91461</v>
      </c>
      <c r="D18" s="31" t="s">
        <v>49</v>
      </c>
      <c r="E18" s="28" t="s">
        <v>31</v>
      </c>
      <c r="F18" s="48">
        <v>1</v>
      </c>
      <c r="G18" s="38" t="s">
        <v>25</v>
      </c>
      <c r="H18" s="32" t="s">
        <v>37</v>
      </c>
      <c r="I18" s="26"/>
      <c r="J18" s="27"/>
      <c r="K18" s="40">
        <v>151.17</v>
      </c>
      <c r="L18" s="40">
        <f t="shared" si="0"/>
        <v>151.17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1270020</v>
      </c>
      <c r="C19" s="30">
        <v>91456</v>
      </c>
      <c r="D19" s="31" t="s">
        <v>50</v>
      </c>
      <c r="E19" s="28" t="s">
        <v>31</v>
      </c>
      <c r="F19" s="48">
        <v>2</v>
      </c>
      <c r="G19" s="38" t="s">
        <v>25</v>
      </c>
      <c r="H19" s="32" t="s">
        <v>37</v>
      </c>
      <c r="I19" s="26"/>
      <c r="J19" s="27"/>
      <c r="K19" s="40">
        <v>441.23</v>
      </c>
      <c r="L19" s="40">
        <f t="shared" si="0"/>
        <v>882.46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1270020</v>
      </c>
      <c r="C20" s="30">
        <v>91456</v>
      </c>
      <c r="D20" s="31" t="s">
        <v>50</v>
      </c>
      <c r="E20" s="28" t="s">
        <v>31</v>
      </c>
      <c r="F20" s="48">
        <v>1</v>
      </c>
      <c r="G20" s="38" t="s">
        <v>25</v>
      </c>
      <c r="H20" s="32" t="s">
        <v>37</v>
      </c>
      <c r="I20" s="26"/>
      <c r="J20" s="27"/>
      <c r="K20" s="40">
        <v>441.23</v>
      </c>
      <c r="L20" s="40">
        <f t="shared" si="0"/>
        <v>441.23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1189515</v>
      </c>
      <c r="C21" s="30">
        <v>94352</v>
      </c>
      <c r="D21" s="31" t="s">
        <v>51</v>
      </c>
      <c r="E21" s="28" t="s">
        <v>31</v>
      </c>
      <c r="F21" s="48">
        <v>1</v>
      </c>
      <c r="G21" s="38" t="s">
        <v>25</v>
      </c>
      <c r="H21" s="32" t="s">
        <v>37</v>
      </c>
      <c r="I21" s="26"/>
      <c r="J21" s="27"/>
      <c r="K21" s="40">
        <v>21156.77</v>
      </c>
      <c r="L21" s="40">
        <f t="shared" si="0"/>
        <v>21156.77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1270020</v>
      </c>
      <c r="C22" s="30">
        <v>91456</v>
      </c>
      <c r="D22" s="31" t="s">
        <v>50</v>
      </c>
      <c r="E22" s="28" t="s">
        <v>31</v>
      </c>
      <c r="F22" s="48">
        <v>2</v>
      </c>
      <c r="G22" s="38" t="s">
        <v>25</v>
      </c>
      <c r="H22" s="32" t="s">
        <v>37</v>
      </c>
      <c r="I22" s="26"/>
      <c r="J22" s="27"/>
      <c r="K22" s="40">
        <v>441.23</v>
      </c>
      <c r="L22" s="40">
        <f t="shared" si="0"/>
        <v>882.46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1269398</v>
      </c>
      <c r="C23" s="30">
        <v>20221</v>
      </c>
      <c r="D23" s="31" t="s">
        <v>52</v>
      </c>
      <c r="E23" s="28" t="s">
        <v>31</v>
      </c>
      <c r="F23" s="48">
        <v>4</v>
      </c>
      <c r="G23" s="38" t="s">
        <v>25</v>
      </c>
      <c r="H23" s="32" t="s">
        <v>33</v>
      </c>
      <c r="I23" s="26"/>
      <c r="J23" s="27"/>
      <c r="K23" s="40">
        <v>6906.38</v>
      </c>
      <c r="L23" s="40">
        <f t="shared" si="0"/>
        <v>27625.52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1013010</v>
      </c>
      <c r="C24" s="30">
        <v>18074</v>
      </c>
      <c r="D24" s="31" t="s">
        <v>53</v>
      </c>
      <c r="E24" s="28" t="s">
        <v>31</v>
      </c>
      <c r="F24" s="48">
        <v>1</v>
      </c>
      <c r="G24" s="38" t="s">
        <v>25</v>
      </c>
      <c r="H24" s="32" t="s">
        <v>33</v>
      </c>
      <c r="I24" s="26"/>
      <c r="J24" s="27"/>
      <c r="K24" s="40">
        <v>196.12</v>
      </c>
      <c r="L24" s="40">
        <f t="shared" si="0"/>
        <v>196.12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1611103</v>
      </c>
      <c r="C25" s="30">
        <v>72137</v>
      </c>
      <c r="D25" s="31" t="s">
        <v>54</v>
      </c>
      <c r="E25" s="28" t="s">
        <v>31</v>
      </c>
      <c r="F25" s="48">
        <v>2</v>
      </c>
      <c r="G25" s="38" t="s">
        <v>25</v>
      </c>
      <c r="H25" s="32" t="s">
        <v>33</v>
      </c>
      <c r="I25" s="26"/>
      <c r="J25" s="27"/>
      <c r="K25" s="40">
        <v>164566.85</v>
      </c>
      <c r="L25" s="40">
        <f t="shared" si="0"/>
        <v>329133.7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1271763</v>
      </c>
      <c r="C26" s="30">
        <v>72134</v>
      </c>
      <c r="D26" s="31" t="s">
        <v>55</v>
      </c>
      <c r="E26" s="28" t="s">
        <v>31</v>
      </c>
      <c r="F26" s="48">
        <v>2</v>
      </c>
      <c r="G26" s="38" t="s">
        <v>25</v>
      </c>
      <c r="H26" s="32" t="s">
        <v>33</v>
      </c>
      <c r="I26" s="26"/>
      <c r="J26" s="27"/>
      <c r="K26" s="40">
        <v>77090.6</v>
      </c>
      <c r="L26" s="40">
        <f t="shared" si="0"/>
        <v>154181.2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1194149</v>
      </c>
      <c r="C27" s="30">
        <v>95785</v>
      </c>
      <c r="D27" s="31" t="s">
        <v>56</v>
      </c>
      <c r="E27" s="28" t="s">
        <v>31</v>
      </c>
      <c r="F27" s="48">
        <v>14</v>
      </c>
      <c r="G27" s="38" t="s">
        <v>25</v>
      </c>
      <c r="H27" s="32" t="s">
        <v>37</v>
      </c>
      <c r="I27" s="26"/>
      <c r="J27" s="27"/>
      <c r="K27" s="40">
        <v>190.6</v>
      </c>
      <c r="L27" s="40">
        <f t="shared" si="0"/>
        <v>2668.4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20012261</v>
      </c>
      <c r="C28" s="30">
        <v>382416</v>
      </c>
      <c r="D28" s="31" t="s">
        <v>57</v>
      </c>
      <c r="E28" s="28" t="s">
        <v>31</v>
      </c>
      <c r="F28" s="48">
        <v>34</v>
      </c>
      <c r="G28" s="38" t="s">
        <v>25</v>
      </c>
      <c r="H28" s="32" t="s">
        <v>38</v>
      </c>
      <c r="I28" s="26"/>
      <c r="J28" s="27"/>
      <c r="K28" s="40">
        <v>306.32</v>
      </c>
      <c r="L28" s="40">
        <f t="shared" si="0"/>
        <v>10414.88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1194444</v>
      </c>
      <c r="C29" s="30">
        <v>30472</v>
      </c>
      <c r="D29" s="31" t="s">
        <v>58</v>
      </c>
      <c r="E29" s="28" t="s">
        <v>31</v>
      </c>
      <c r="F29" s="48">
        <v>618</v>
      </c>
      <c r="G29" s="38" t="s">
        <v>25</v>
      </c>
      <c r="H29" s="32" t="s">
        <v>38</v>
      </c>
      <c r="I29" s="26"/>
      <c r="J29" s="27"/>
      <c r="K29" s="40">
        <v>3.4199999999999995</v>
      </c>
      <c r="L29" s="40">
        <f t="shared" si="0"/>
        <v>2113.56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1194149</v>
      </c>
      <c r="C30" s="30">
        <v>95785</v>
      </c>
      <c r="D30" s="31" t="s">
        <v>56</v>
      </c>
      <c r="E30" s="28" t="s">
        <v>31</v>
      </c>
      <c r="F30" s="48">
        <v>5</v>
      </c>
      <c r="G30" s="38" t="s">
        <v>25</v>
      </c>
      <c r="H30" s="32" t="s">
        <v>37</v>
      </c>
      <c r="I30" s="26"/>
      <c r="J30" s="27"/>
      <c r="K30" s="40">
        <v>190.6</v>
      </c>
      <c r="L30" s="40">
        <f t="shared" si="0"/>
        <v>953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1757853</v>
      </c>
      <c r="C31" s="30">
        <v>11364</v>
      </c>
      <c r="D31" s="31" t="s">
        <v>59</v>
      </c>
      <c r="E31" s="28" t="s">
        <v>31</v>
      </c>
      <c r="F31" s="48">
        <v>50</v>
      </c>
      <c r="G31" s="38" t="s">
        <v>25</v>
      </c>
      <c r="H31" s="32" t="s">
        <v>33</v>
      </c>
      <c r="I31" s="26"/>
      <c r="J31" s="27"/>
      <c r="K31" s="40">
        <v>75.18</v>
      </c>
      <c r="L31" s="40">
        <f t="shared" si="0"/>
        <v>3759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1755235</v>
      </c>
      <c r="C32" s="30">
        <v>92596</v>
      </c>
      <c r="D32" s="31" t="s">
        <v>60</v>
      </c>
      <c r="E32" s="28" t="s">
        <v>31</v>
      </c>
      <c r="F32" s="48">
        <v>1</v>
      </c>
      <c r="G32" s="38" t="s">
        <v>25</v>
      </c>
      <c r="H32" s="32" t="s">
        <v>37</v>
      </c>
      <c r="I32" s="26"/>
      <c r="J32" s="27"/>
      <c r="K32" s="40">
        <v>1660.77</v>
      </c>
      <c r="L32" s="40">
        <f t="shared" si="0"/>
        <v>1660.77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1317719</v>
      </c>
      <c r="C33" s="30">
        <v>92837</v>
      </c>
      <c r="D33" s="31" t="s">
        <v>61</v>
      </c>
      <c r="E33" s="28" t="s">
        <v>31</v>
      </c>
      <c r="F33" s="48">
        <v>2</v>
      </c>
      <c r="G33" s="38" t="s">
        <v>25</v>
      </c>
      <c r="H33" s="32" t="s">
        <v>37</v>
      </c>
      <c r="I33" s="26"/>
      <c r="J33" s="27"/>
      <c r="K33" s="40">
        <v>9523.82</v>
      </c>
      <c r="L33" s="40">
        <f t="shared" si="0"/>
        <v>19047.64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1625500</v>
      </c>
      <c r="C34" s="30">
        <v>18896</v>
      </c>
      <c r="D34" s="31" t="s">
        <v>62</v>
      </c>
      <c r="E34" s="28" t="s">
        <v>31</v>
      </c>
      <c r="F34" s="48">
        <v>50</v>
      </c>
      <c r="G34" s="38" t="s">
        <v>25</v>
      </c>
      <c r="H34" s="32" t="s">
        <v>33</v>
      </c>
      <c r="I34" s="26"/>
      <c r="J34" s="27"/>
      <c r="K34" s="40">
        <v>341.16999999999996</v>
      </c>
      <c r="L34" s="40">
        <f t="shared" si="0"/>
        <v>17058.5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1625500</v>
      </c>
      <c r="C35" s="30">
        <v>18896</v>
      </c>
      <c r="D35" s="31" t="s">
        <v>62</v>
      </c>
      <c r="E35" s="28" t="s">
        <v>31</v>
      </c>
      <c r="F35" s="48">
        <v>6</v>
      </c>
      <c r="G35" s="38" t="s">
        <v>25</v>
      </c>
      <c r="H35" s="32" t="s">
        <v>33</v>
      </c>
      <c r="I35" s="26"/>
      <c r="J35" s="27"/>
      <c r="K35" s="40">
        <v>341.16999999999996</v>
      </c>
      <c r="L35" s="40">
        <f t="shared" si="0"/>
        <v>2047.02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1000937</v>
      </c>
      <c r="C36" s="30">
        <v>17866</v>
      </c>
      <c r="D36" s="31" t="s">
        <v>63</v>
      </c>
      <c r="E36" s="28" t="s">
        <v>31</v>
      </c>
      <c r="F36" s="48">
        <v>14</v>
      </c>
      <c r="G36" s="38" t="s">
        <v>25</v>
      </c>
      <c r="H36" s="32" t="s">
        <v>33</v>
      </c>
      <c r="I36" s="26"/>
      <c r="J36" s="27"/>
      <c r="K36" s="40">
        <v>2797.4700000000003</v>
      </c>
      <c r="L36" s="40">
        <f t="shared" si="0"/>
        <v>39164.58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1371038</v>
      </c>
      <c r="C37" s="30">
        <v>93750</v>
      </c>
      <c r="D37" s="31" t="s">
        <v>64</v>
      </c>
      <c r="E37" s="28" t="s">
        <v>31</v>
      </c>
      <c r="F37" s="48">
        <v>2</v>
      </c>
      <c r="G37" s="38" t="s">
        <v>25</v>
      </c>
      <c r="H37" s="32" t="s">
        <v>37</v>
      </c>
      <c r="I37" s="26"/>
      <c r="J37" s="27"/>
      <c r="K37" s="40">
        <v>6426.87</v>
      </c>
      <c r="L37" s="40">
        <f t="shared" si="0"/>
        <v>12853.74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1371379</v>
      </c>
      <c r="C38" s="30">
        <v>72239</v>
      </c>
      <c r="D38" s="31" t="s">
        <v>65</v>
      </c>
      <c r="E38" s="28" t="s">
        <v>31</v>
      </c>
      <c r="F38" s="48">
        <v>6</v>
      </c>
      <c r="G38" s="38" t="s">
        <v>25</v>
      </c>
      <c r="H38" s="32" t="s">
        <v>33</v>
      </c>
      <c r="I38" s="26"/>
      <c r="J38" s="27"/>
      <c r="K38" s="40">
        <v>523.2800000000001</v>
      </c>
      <c r="L38" s="40">
        <f t="shared" si="0"/>
        <v>3139.68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1625493</v>
      </c>
      <c r="C39" s="30">
        <v>13082</v>
      </c>
      <c r="D39" s="31" t="s">
        <v>66</v>
      </c>
      <c r="E39" s="28" t="s">
        <v>31</v>
      </c>
      <c r="F39" s="48">
        <v>184</v>
      </c>
      <c r="G39" s="38" t="s">
        <v>25</v>
      </c>
      <c r="H39" s="32" t="s">
        <v>33</v>
      </c>
      <c r="I39" s="26"/>
      <c r="J39" s="27"/>
      <c r="K39" s="40">
        <v>93.13000000000001</v>
      </c>
      <c r="L39" s="40">
        <f t="shared" si="0"/>
        <v>17135.92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1625493</v>
      </c>
      <c r="C40" s="30">
        <v>13082</v>
      </c>
      <c r="D40" s="31" t="s">
        <v>66</v>
      </c>
      <c r="E40" s="28" t="s">
        <v>31</v>
      </c>
      <c r="F40" s="48">
        <v>1</v>
      </c>
      <c r="G40" s="38" t="s">
        <v>25</v>
      </c>
      <c r="H40" s="32" t="s">
        <v>33</v>
      </c>
      <c r="I40" s="26"/>
      <c r="J40" s="27"/>
      <c r="K40" s="40">
        <v>93.13000000000001</v>
      </c>
      <c r="L40" s="40">
        <f t="shared" si="0"/>
        <v>93.13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1625493</v>
      </c>
      <c r="C41" s="30">
        <v>13082</v>
      </c>
      <c r="D41" s="31" t="s">
        <v>66</v>
      </c>
      <c r="E41" s="28" t="s">
        <v>31</v>
      </c>
      <c r="F41" s="48">
        <v>69</v>
      </c>
      <c r="G41" s="38" t="s">
        <v>25</v>
      </c>
      <c r="H41" s="32" t="s">
        <v>33</v>
      </c>
      <c r="I41" s="26"/>
      <c r="J41" s="27"/>
      <c r="K41" s="40">
        <v>86.52</v>
      </c>
      <c r="L41" s="40">
        <f t="shared" si="0"/>
        <v>5969.88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1250616</v>
      </c>
      <c r="C42" s="30">
        <v>92057</v>
      </c>
      <c r="D42" s="31" t="s">
        <v>67</v>
      </c>
      <c r="E42" s="28" t="s">
        <v>31</v>
      </c>
      <c r="F42" s="48">
        <v>11</v>
      </c>
      <c r="G42" s="38" t="s">
        <v>25</v>
      </c>
      <c r="H42" s="32" t="s">
        <v>37</v>
      </c>
      <c r="I42" s="26"/>
      <c r="J42" s="27"/>
      <c r="K42" s="40">
        <v>3064.4</v>
      </c>
      <c r="L42" s="40">
        <f t="shared" si="0"/>
        <v>33708.4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1303664</v>
      </c>
      <c r="C43" s="30">
        <v>30471</v>
      </c>
      <c r="D43" s="31" t="s">
        <v>68</v>
      </c>
      <c r="E43" s="28" t="s">
        <v>31</v>
      </c>
      <c r="F43" s="48">
        <v>143</v>
      </c>
      <c r="G43" s="38" t="s">
        <v>25</v>
      </c>
      <c r="H43" s="32" t="s">
        <v>38</v>
      </c>
      <c r="I43" s="26"/>
      <c r="J43" s="27"/>
      <c r="K43" s="40">
        <v>4.59</v>
      </c>
      <c r="L43" s="40">
        <f t="shared" si="0"/>
        <v>656.37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1303664</v>
      </c>
      <c r="C44" s="30">
        <v>30471</v>
      </c>
      <c r="D44" s="31" t="s">
        <v>68</v>
      </c>
      <c r="E44" s="28" t="s">
        <v>31</v>
      </c>
      <c r="F44" s="48">
        <v>572</v>
      </c>
      <c r="G44" s="38" t="s">
        <v>25</v>
      </c>
      <c r="H44" s="32" t="s">
        <v>38</v>
      </c>
      <c r="I44" s="26"/>
      <c r="J44" s="27"/>
      <c r="K44" s="40">
        <v>4.12</v>
      </c>
      <c r="L44" s="40">
        <f t="shared" si="0"/>
        <v>2356.64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1625493</v>
      </c>
      <c r="C45" s="30">
        <v>13082</v>
      </c>
      <c r="D45" s="31" t="s">
        <v>66</v>
      </c>
      <c r="E45" s="28" t="s">
        <v>31</v>
      </c>
      <c r="F45" s="48">
        <v>21</v>
      </c>
      <c r="G45" s="38" t="s">
        <v>25</v>
      </c>
      <c r="H45" s="32" t="s">
        <v>33</v>
      </c>
      <c r="I45" s="26"/>
      <c r="J45" s="27"/>
      <c r="K45" s="40">
        <v>70.27</v>
      </c>
      <c r="L45" s="40">
        <f t="shared" si="0"/>
        <v>1475.67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1625493</v>
      </c>
      <c r="C46" s="30">
        <v>13082</v>
      </c>
      <c r="D46" s="31" t="s">
        <v>66</v>
      </c>
      <c r="E46" s="28" t="s">
        <v>31</v>
      </c>
      <c r="F46" s="48">
        <v>8</v>
      </c>
      <c r="G46" s="38" t="s">
        <v>25</v>
      </c>
      <c r="H46" s="32" t="s">
        <v>33</v>
      </c>
      <c r="I46" s="26"/>
      <c r="J46" s="27"/>
      <c r="K46" s="40">
        <v>93.13000000000001</v>
      </c>
      <c r="L46" s="40">
        <f t="shared" si="0"/>
        <v>745.04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1253257</v>
      </c>
      <c r="C47" s="30">
        <v>94351</v>
      </c>
      <c r="D47" s="31" t="s">
        <v>69</v>
      </c>
      <c r="E47" s="28" t="s">
        <v>31</v>
      </c>
      <c r="F47" s="48">
        <v>2</v>
      </c>
      <c r="G47" s="38" t="s">
        <v>25</v>
      </c>
      <c r="H47" s="32" t="s">
        <v>37</v>
      </c>
      <c r="I47" s="26"/>
      <c r="J47" s="27"/>
      <c r="K47" s="40">
        <v>307.77</v>
      </c>
      <c r="L47" s="40">
        <f t="shared" si="0"/>
        <v>615.54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1625499</v>
      </c>
      <c r="C48" s="30">
        <v>31101</v>
      </c>
      <c r="D48" s="31" t="s">
        <v>70</v>
      </c>
      <c r="E48" s="28" t="s">
        <v>31</v>
      </c>
      <c r="F48" s="48">
        <v>13</v>
      </c>
      <c r="G48" s="38" t="s">
        <v>25</v>
      </c>
      <c r="H48" s="32" t="s">
        <v>33</v>
      </c>
      <c r="I48" s="26"/>
      <c r="J48" s="27"/>
      <c r="K48" s="40">
        <v>392.81</v>
      </c>
      <c r="L48" s="40">
        <f t="shared" si="0"/>
        <v>5106.53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1029387</v>
      </c>
      <c r="C49" s="30">
        <v>11210</v>
      </c>
      <c r="D49" s="31" t="s">
        <v>71</v>
      </c>
      <c r="E49" s="28" t="s">
        <v>31</v>
      </c>
      <c r="F49" s="48">
        <v>1</v>
      </c>
      <c r="G49" s="38" t="s">
        <v>25</v>
      </c>
      <c r="H49" s="32" t="s">
        <v>33</v>
      </c>
      <c r="I49" s="26"/>
      <c r="J49" s="27"/>
      <c r="K49" s="40">
        <v>1712.1999999999998</v>
      </c>
      <c r="L49" s="40">
        <f t="shared" si="0"/>
        <v>1712.2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1625495</v>
      </c>
      <c r="C50" s="30">
        <v>12155</v>
      </c>
      <c r="D50" s="31" t="s">
        <v>72</v>
      </c>
      <c r="E50" s="28" t="s">
        <v>31</v>
      </c>
      <c r="F50" s="48">
        <v>28</v>
      </c>
      <c r="G50" s="38" t="s">
        <v>25</v>
      </c>
      <c r="H50" s="32" t="s">
        <v>33</v>
      </c>
      <c r="I50" s="26"/>
      <c r="J50" s="27"/>
      <c r="K50" s="40">
        <v>87.63</v>
      </c>
      <c r="L50" s="40">
        <f t="shared" si="0"/>
        <v>2453.64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1625495</v>
      </c>
      <c r="C51" s="30">
        <v>12155</v>
      </c>
      <c r="D51" s="31" t="s">
        <v>72</v>
      </c>
      <c r="E51" s="28" t="s">
        <v>31</v>
      </c>
      <c r="F51" s="48">
        <v>2</v>
      </c>
      <c r="G51" s="38" t="s">
        <v>25</v>
      </c>
      <c r="H51" s="32" t="s">
        <v>33</v>
      </c>
      <c r="I51" s="26"/>
      <c r="J51" s="27"/>
      <c r="K51" s="40">
        <v>91.95</v>
      </c>
      <c r="L51" s="40">
        <f t="shared" si="0"/>
        <v>183.9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9004773</v>
      </c>
      <c r="C52" s="30">
        <v>381314</v>
      </c>
      <c r="D52" s="31" t="s">
        <v>73</v>
      </c>
      <c r="E52" s="28" t="s">
        <v>31</v>
      </c>
      <c r="F52" s="48">
        <v>2</v>
      </c>
      <c r="G52" s="38" t="s">
        <v>25</v>
      </c>
      <c r="H52" s="32" t="s">
        <v>38</v>
      </c>
      <c r="I52" s="26"/>
      <c r="J52" s="27"/>
      <c r="K52" s="40">
        <v>290449.03</v>
      </c>
      <c r="L52" s="40">
        <f t="shared" si="0"/>
        <v>580898.06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1263539</v>
      </c>
      <c r="C53" s="30">
        <v>10816</v>
      </c>
      <c r="D53" s="31" t="s">
        <v>74</v>
      </c>
      <c r="E53" s="28" t="s">
        <v>31</v>
      </c>
      <c r="F53" s="48">
        <v>187</v>
      </c>
      <c r="G53" s="38" t="s">
        <v>25</v>
      </c>
      <c r="H53" s="32" t="s">
        <v>33</v>
      </c>
      <c r="I53" s="26"/>
      <c r="J53" s="27"/>
      <c r="K53" s="40">
        <v>113.92000000000002</v>
      </c>
      <c r="L53" s="40">
        <f t="shared" si="0"/>
        <v>21303.04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1263654</v>
      </c>
      <c r="C54" s="30">
        <v>17843</v>
      </c>
      <c r="D54" s="31" t="s">
        <v>75</v>
      </c>
      <c r="E54" s="28" t="s">
        <v>31</v>
      </c>
      <c r="F54" s="48">
        <v>1</v>
      </c>
      <c r="G54" s="38" t="s">
        <v>25</v>
      </c>
      <c r="H54" s="32" t="s">
        <v>33</v>
      </c>
      <c r="I54" s="26"/>
      <c r="J54" s="27"/>
      <c r="K54" s="40">
        <v>109.32</v>
      </c>
      <c r="L54" s="40">
        <f t="shared" si="0"/>
        <v>109.32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1312823</v>
      </c>
      <c r="C55" s="30">
        <v>30470</v>
      </c>
      <c r="D55" s="31" t="s">
        <v>48</v>
      </c>
      <c r="E55" s="28" t="s">
        <v>31</v>
      </c>
      <c r="F55" s="48">
        <v>4</v>
      </c>
      <c r="G55" s="38" t="s">
        <v>25</v>
      </c>
      <c r="H55" s="32" t="s">
        <v>38</v>
      </c>
      <c r="I55" s="26"/>
      <c r="J55" s="27"/>
      <c r="K55" s="40">
        <v>36.17</v>
      </c>
      <c r="L55" s="40">
        <f t="shared" si="0"/>
        <v>144.68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1561219</v>
      </c>
      <c r="C56" s="30">
        <v>30468</v>
      </c>
      <c r="D56" s="31" t="s">
        <v>76</v>
      </c>
      <c r="E56" s="28" t="s">
        <v>31</v>
      </c>
      <c r="F56" s="48">
        <v>2</v>
      </c>
      <c r="G56" s="38" t="s">
        <v>25</v>
      </c>
      <c r="H56" s="32" t="s">
        <v>38</v>
      </c>
      <c r="I56" s="26"/>
      <c r="J56" s="27"/>
      <c r="K56" s="40">
        <v>45.45</v>
      </c>
      <c r="L56" s="40">
        <f t="shared" si="0"/>
        <v>90.9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1561219</v>
      </c>
      <c r="C57" s="30">
        <v>30468</v>
      </c>
      <c r="D57" s="31" t="s">
        <v>76</v>
      </c>
      <c r="E57" s="28" t="s">
        <v>31</v>
      </c>
      <c r="F57" s="48">
        <v>6</v>
      </c>
      <c r="G57" s="38" t="s">
        <v>25</v>
      </c>
      <c r="H57" s="32" t="s">
        <v>38</v>
      </c>
      <c r="I57" s="26"/>
      <c r="J57" s="27"/>
      <c r="K57" s="40">
        <v>49.419999999999995</v>
      </c>
      <c r="L57" s="40">
        <f t="shared" si="0"/>
        <v>296.52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1561219</v>
      </c>
      <c r="C58" s="30">
        <v>30468</v>
      </c>
      <c r="D58" s="31" t="s">
        <v>76</v>
      </c>
      <c r="E58" s="28" t="s">
        <v>31</v>
      </c>
      <c r="F58" s="48">
        <v>4</v>
      </c>
      <c r="G58" s="38" t="s">
        <v>25</v>
      </c>
      <c r="H58" s="32" t="s">
        <v>38</v>
      </c>
      <c r="I58" s="26"/>
      <c r="J58" s="27"/>
      <c r="K58" s="40">
        <v>41.28</v>
      </c>
      <c r="L58" s="40">
        <f t="shared" si="0"/>
        <v>165.12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1553424</v>
      </c>
      <c r="C59" s="30">
        <v>91427</v>
      </c>
      <c r="D59" s="31" t="s">
        <v>77</v>
      </c>
      <c r="E59" s="28" t="s">
        <v>31</v>
      </c>
      <c r="F59" s="48">
        <v>8</v>
      </c>
      <c r="G59" s="38" t="s">
        <v>25</v>
      </c>
      <c r="H59" s="32" t="s">
        <v>37</v>
      </c>
      <c r="I59" s="26"/>
      <c r="J59" s="27"/>
      <c r="K59" s="40">
        <v>1109.96</v>
      </c>
      <c r="L59" s="40">
        <f t="shared" si="0"/>
        <v>8879.68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1308797</v>
      </c>
      <c r="C60" s="30">
        <v>72092</v>
      </c>
      <c r="D60" s="31" t="s">
        <v>78</v>
      </c>
      <c r="E60" s="28" t="s">
        <v>31</v>
      </c>
      <c r="F60" s="48">
        <v>2</v>
      </c>
      <c r="G60" s="38" t="s">
        <v>25</v>
      </c>
      <c r="H60" s="32" t="s">
        <v>33</v>
      </c>
      <c r="I60" s="26"/>
      <c r="J60" s="27"/>
      <c r="K60" s="40">
        <v>304.92</v>
      </c>
      <c r="L60" s="40">
        <f t="shared" si="0"/>
        <v>609.84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1310991</v>
      </c>
      <c r="C61" s="30">
        <v>95503</v>
      </c>
      <c r="D61" s="31" t="s">
        <v>79</v>
      </c>
      <c r="E61" s="28" t="s">
        <v>31</v>
      </c>
      <c r="F61" s="48">
        <v>3</v>
      </c>
      <c r="G61" s="38" t="s">
        <v>25</v>
      </c>
      <c r="H61" s="32" t="s">
        <v>37</v>
      </c>
      <c r="I61" s="26"/>
      <c r="J61" s="27"/>
      <c r="K61" s="40">
        <v>578</v>
      </c>
      <c r="L61" s="40">
        <f t="shared" si="0"/>
        <v>1734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1309969</v>
      </c>
      <c r="C62" s="30">
        <v>17037</v>
      </c>
      <c r="D62" s="31" t="s">
        <v>80</v>
      </c>
      <c r="E62" s="28" t="s">
        <v>31</v>
      </c>
      <c r="F62" s="48">
        <v>3</v>
      </c>
      <c r="G62" s="38" t="s">
        <v>25</v>
      </c>
      <c r="H62" s="32" t="s">
        <v>33</v>
      </c>
      <c r="I62" s="26"/>
      <c r="J62" s="27"/>
      <c r="K62" s="40">
        <v>1526.23</v>
      </c>
      <c r="L62" s="40">
        <f t="shared" si="0"/>
        <v>4578.69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1656897</v>
      </c>
      <c r="C63" s="30">
        <v>95288</v>
      </c>
      <c r="D63" s="31" t="s">
        <v>81</v>
      </c>
      <c r="E63" s="28" t="s">
        <v>31</v>
      </c>
      <c r="F63" s="48">
        <v>9</v>
      </c>
      <c r="G63" s="38" t="s">
        <v>25</v>
      </c>
      <c r="H63" s="32" t="s">
        <v>37</v>
      </c>
      <c r="I63" s="26"/>
      <c r="J63" s="27"/>
      <c r="K63" s="40">
        <v>209.4</v>
      </c>
      <c r="L63" s="40">
        <f t="shared" si="0"/>
        <v>1884.6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1260083</v>
      </c>
      <c r="C64" s="30">
        <v>94641</v>
      </c>
      <c r="D64" s="31" t="s">
        <v>82</v>
      </c>
      <c r="E64" s="28" t="s">
        <v>31</v>
      </c>
      <c r="F64" s="48">
        <v>1</v>
      </c>
      <c r="G64" s="38" t="s">
        <v>25</v>
      </c>
      <c r="H64" s="32" t="s">
        <v>37</v>
      </c>
      <c r="I64" s="26"/>
      <c r="J64" s="27"/>
      <c r="K64" s="40">
        <v>462.6600000000001</v>
      </c>
      <c r="L64" s="40">
        <f t="shared" si="0"/>
        <v>462.66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1158340</v>
      </c>
      <c r="C65" s="30">
        <v>93667</v>
      </c>
      <c r="D65" s="31" t="s">
        <v>83</v>
      </c>
      <c r="E65" s="28" t="s">
        <v>31</v>
      </c>
      <c r="F65" s="48">
        <v>2</v>
      </c>
      <c r="G65" s="38" t="s">
        <v>25</v>
      </c>
      <c r="H65" s="32" t="s">
        <v>37</v>
      </c>
      <c r="I65" s="26"/>
      <c r="J65" s="27"/>
      <c r="K65" s="40">
        <v>171.43</v>
      </c>
      <c r="L65" s="40">
        <f t="shared" si="0"/>
        <v>342.86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1774427</v>
      </c>
      <c r="C66" s="30">
        <v>94603</v>
      </c>
      <c r="D66" s="31" t="s">
        <v>84</v>
      </c>
      <c r="E66" s="28" t="s">
        <v>31</v>
      </c>
      <c r="F66" s="48">
        <v>21</v>
      </c>
      <c r="G66" s="38" t="s">
        <v>25</v>
      </c>
      <c r="H66" s="32" t="s">
        <v>37</v>
      </c>
      <c r="I66" s="26"/>
      <c r="J66" s="27"/>
      <c r="K66" s="40">
        <v>336.63</v>
      </c>
      <c r="L66" s="40">
        <f t="shared" si="0"/>
        <v>7069.23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1230323</v>
      </c>
      <c r="C67" s="30">
        <v>72144</v>
      </c>
      <c r="D67" s="31" t="s">
        <v>85</v>
      </c>
      <c r="E67" s="28" t="s">
        <v>31</v>
      </c>
      <c r="F67" s="48">
        <v>1</v>
      </c>
      <c r="G67" s="38" t="s">
        <v>25</v>
      </c>
      <c r="H67" s="32" t="s">
        <v>33</v>
      </c>
      <c r="I67" s="26"/>
      <c r="J67" s="27"/>
      <c r="K67" s="40">
        <v>26454.68</v>
      </c>
      <c r="L67" s="40">
        <f t="shared" si="0"/>
        <v>26454.68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1329193</v>
      </c>
      <c r="C68" s="30">
        <v>92955</v>
      </c>
      <c r="D68" s="31" t="s">
        <v>86</v>
      </c>
      <c r="E68" s="28" t="s">
        <v>35</v>
      </c>
      <c r="F68" s="48">
        <v>1</v>
      </c>
      <c r="G68" s="38" t="s">
        <v>25</v>
      </c>
      <c r="H68" s="32" t="s">
        <v>37</v>
      </c>
      <c r="I68" s="26"/>
      <c r="J68" s="27"/>
      <c r="K68" s="40">
        <v>2703.8199999999997</v>
      </c>
      <c r="L68" s="40">
        <f t="shared" si="0"/>
        <v>2703.82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1285154</v>
      </c>
      <c r="C69" s="30">
        <v>383018</v>
      </c>
      <c r="D69" s="31" t="s">
        <v>87</v>
      </c>
      <c r="E69" s="28" t="s">
        <v>31</v>
      </c>
      <c r="F69" s="48">
        <v>1</v>
      </c>
      <c r="G69" s="38" t="s">
        <v>25</v>
      </c>
      <c r="H69" s="32" t="s">
        <v>38</v>
      </c>
      <c r="I69" s="26"/>
      <c r="J69" s="27"/>
      <c r="K69" s="40">
        <v>3646.5499999999997</v>
      </c>
      <c r="L69" s="40">
        <f t="shared" si="0"/>
        <v>3646.55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1325436</v>
      </c>
      <c r="C70" s="30">
        <v>91869</v>
      </c>
      <c r="D70" s="31" t="s">
        <v>88</v>
      </c>
      <c r="E70" s="28" t="s">
        <v>35</v>
      </c>
      <c r="F70" s="48">
        <v>1</v>
      </c>
      <c r="G70" s="38" t="s">
        <v>25</v>
      </c>
      <c r="H70" s="32" t="s">
        <v>37</v>
      </c>
      <c r="I70" s="26"/>
      <c r="J70" s="27"/>
      <c r="K70" s="40">
        <v>959.98</v>
      </c>
      <c r="L70" s="40">
        <f t="shared" si="0"/>
        <v>959.98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1230327</v>
      </c>
      <c r="C71" s="30">
        <v>72146</v>
      </c>
      <c r="D71" s="31" t="s">
        <v>89</v>
      </c>
      <c r="E71" s="28" t="s">
        <v>31</v>
      </c>
      <c r="F71" s="48">
        <v>1</v>
      </c>
      <c r="G71" s="38" t="s">
        <v>25</v>
      </c>
      <c r="H71" s="32" t="s">
        <v>33</v>
      </c>
      <c r="I71" s="26"/>
      <c r="J71" s="27"/>
      <c r="K71" s="40">
        <v>35082.98</v>
      </c>
      <c r="L71" s="40">
        <f t="shared" si="0"/>
        <v>35082.98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1230327</v>
      </c>
      <c r="C72" s="30">
        <v>72146</v>
      </c>
      <c r="D72" s="31" t="s">
        <v>89</v>
      </c>
      <c r="E72" s="28" t="s">
        <v>31</v>
      </c>
      <c r="F72" s="48">
        <v>1</v>
      </c>
      <c r="G72" s="38" t="s">
        <v>25</v>
      </c>
      <c r="H72" s="32" t="s">
        <v>33</v>
      </c>
      <c r="I72" s="26"/>
      <c r="J72" s="27"/>
      <c r="K72" s="40">
        <v>35082.98</v>
      </c>
      <c r="L72" s="40">
        <f t="shared" si="0"/>
        <v>35082.98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1233020</v>
      </c>
      <c r="C73" s="30">
        <v>13395</v>
      </c>
      <c r="D73" s="31" t="s">
        <v>90</v>
      </c>
      <c r="E73" s="28" t="s">
        <v>31</v>
      </c>
      <c r="F73" s="48">
        <v>1</v>
      </c>
      <c r="G73" s="38" t="s">
        <v>25</v>
      </c>
      <c r="H73" s="32" t="s">
        <v>33</v>
      </c>
      <c r="I73" s="26"/>
      <c r="J73" s="27"/>
      <c r="K73" s="40">
        <v>5680.33</v>
      </c>
      <c r="L73" s="40">
        <f aca="true" t="shared" si="1" ref="L73:L136">ROUND(K73*F73,2)</f>
        <v>5680.33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1230976</v>
      </c>
      <c r="C74" s="30">
        <v>91452</v>
      </c>
      <c r="D74" s="31" t="s">
        <v>91</v>
      </c>
      <c r="E74" s="28" t="s">
        <v>31</v>
      </c>
      <c r="F74" s="48">
        <v>4</v>
      </c>
      <c r="G74" s="38" t="s">
        <v>25</v>
      </c>
      <c r="H74" s="32" t="s">
        <v>37</v>
      </c>
      <c r="I74" s="26"/>
      <c r="J74" s="27"/>
      <c r="K74" s="40">
        <v>162.67</v>
      </c>
      <c r="L74" s="40">
        <f t="shared" si="1"/>
        <v>650.68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1230973</v>
      </c>
      <c r="C75" s="30">
        <v>92594</v>
      </c>
      <c r="D75" s="31" t="s">
        <v>92</v>
      </c>
      <c r="E75" s="28" t="s">
        <v>31</v>
      </c>
      <c r="F75" s="48">
        <v>2</v>
      </c>
      <c r="G75" s="38" t="s">
        <v>25</v>
      </c>
      <c r="H75" s="32" t="s">
        <v>37</v>
      </c>
      <c r="I75" s="26"/>
      <c r="J75" s="27"/>
      <c r="K75" s="40">
        <v>343.03</v>
      </c>
      <c r="L75" s="40">
        <f t="shared" si="1"/>
        <v>686.06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1286915</v>
      </c>
      <c r="C76" s="30">
        <v>30178</v>
      </c>
      <c r="D76" s="31" t="s">
        <v>93</v>
      </c>
      <c r="E76" s="28" t="s">
        <v>31</v>
      </c>
      <c r="F76" s="48">
        <v>8</v>
      </c>
      <c r="G76" s="38" t="s">
        <v>25</v>
      </c>
      <c r="H76" s="32" t="s">
        <v>38</v>
      </c>
      <c r="I76" s="26"/>
      <c r="J76" s="27"/>
      <c r="K76" s="40">
        <v>108.97</v>
      </c>
      <c r="L76" s="40">
        <f t="shared" si="1"/>
        <v>871.76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1176523</v>
      </c>
      <c r="C77" s="30">
        <v>30179</v>
      </c>
      <c r="D77" s="31" t="s">
        <v>94</v>
      </c>
      <c r="E77" s="28" t="s">
        <v>31</v>
      </c>
      <c r="F77" s="48">
        <v>16</v>
      </c>
      <c r="G77" s="38" t="s">
        <v>25</v>
      </c>
      <c r="H77" s="32" t="s">
        <v>38</v>
      </c>
      <c r="I77" s="26"/>
      <c r="J77" s="27"/>
      <c r="K77" s="40">
        <v>103.07</v>
      </c>
      <c r="L77" s="40">
        <f t="shared" si="1"/>
        <v>1649.12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1176523</v>
      </c>
      <c r="C78" s="30">
        <v>30179</v>
      </c>
      <c r="D78" s="31" t="s">
        <v>94</v>
      </c>
      <c r="E78" s="28" t="s">
        <v>31</v>
      </c>
      <c r="F78" s="48">
        <v>2</v>
      </c>
      <c r="G78" s="38" t="s">
        <v>25</v>
      </c>
      <c r="H78" s="32" t="s">
        <v>38</v>
      </c>
      <c r="I78" s="26"/>
      <c r="J78" s="27"/>
      <c r="K78" s="40">
        <v>103.07</v>
      </c>
      <c r="L78" s="40">
        <f t="shared" si="1"/>
        <v>206.14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1180866</v>
      </c>
      <c r="C79" s="30">
        <v>18199</v>
      </c>
      <c r="D79" s="31" t="s">
        <v>95</v>
      </c>
      <c r="E79" s="28" t="s">
        <v>31</v>
      </c>
      <c r="F79" s="48">
        <v>1</v>
      </c>
      <c r="G79" s="38" t="s">
        <v>25</v>
      </c>
      <c r="H79" s="32" t="s">
        <v>33</v>
      </c>
      <c r="I79" s="26"/>
      <c r="J79" s="27"/>
      <c r="K79" s="40">
        <v>3392.6</v>
      </c>
      <c r="L79" s="40">
        <f t="shared" si="1"/>
        <v>3392.6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1178058</v>
      </c>
      <c r="C80" s="30">
        <v>10466</v>
      </c>
      <c r="D80" s="31" t="s">
        <v>96</v>
      </c>
      <c r="E80" s="28" t="s">
        <v>31</v>
      </c>
      <c r="F80" s="48">
        <v>3</v>
      </c>
      <c r="G80" s="38" t="s">
        <v>25</v>
      </c>
      <c r="H80" s="32" t="s">
        <v>33</v>
      </c>
      <c r="I80" s="26"/>
      <c r="J80" s="27"/>
      <c r="K80" s="40">
        <v>9605.630000000001</v>
      </c>
      <c r="L80" s="40">
        <f t="shared" si="1"/>
        <v>28816.89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1629152</v>
      </c>
      <c r="C81" s="30">
        <v>92064</v>
      </c>
      <c r="D81" s="31" t="s">
        <v>97</v>
      </c>
      <c r="E81" s="28" t="s">
        <v>31</v>
      </c>
      <c r="F81" s="48">
        <v>2</v>
      </c>
      <c r="G81" s="38" t="s">
        <v>25</v>
      </c>
      <c r="H81" s="32" t="s">
        <v>37</v>
      </c>
      <c r="I81" s="26"/>
      <c r="J81" s="27"/>
      <c r="K81" s="40">
        <v>6174.7300000000005</v>
      </c>
      <c r="L81" s="40">
        <f t="shared" si="1"/>
        <v>12349.46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1292593</v>
      </c>
      <c r="C82" s="30">
        <v>92054</v>
      </c>
      <c r="D82" s="31" t="s">
        <v>98</v>
      </c>
      <c r="E82" s="28" t="s">
        <v>31</v>
      </c>
      <c r="F82" s="48">
        <v>2</v>
      </c>
      <c r="G82" s="38" t="s">
        <v>25</v>
      </c>
      <c r="H82" s="32" t="s">
        <v>37</v>
      </c>
      <c r="I82" s="26"/>
      <c r="J82" s="27"/>
      <c r="K82" s="40">
        <v>8313.27</v>
      </c>
      <c r="L82" s="40">
        <f t="shared" si="1"/>
        <v>16626.54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1328554</v>
      </c>
      <c r="C83" s="30">
        <v>17446</v>
      </c>
      <c r="D83" s="31" t="s">
        <v>99</v>
      </c>
      <c r="E83" s="28" t="s">
        <v>31</v>
      </c>
      <c r="F83" s="48">
        <v>36</v>
      </c>
      <c r="G83" s="38" t="s">
        <v>25</v>
      </c>
      <c r="H83" s="32" t="s">
        <v>33</v>
      </c>
      <c r="I83" s="26"/>
      <c r="J83" s="27"/>
      <c r="K83" s="40">
        <v>264.02</v>
      </c>
      <c r="L83" s="40">
        <f t="shared" si="1"/>
        <v>9504.72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1181115</v>
      </c>
      <c r="C84" s="30">
        <v>95435</v>
      </c>
      <c r="D84" s="31" t="s">
        <v>100</v>
      </c>
      <c r="E84" s="28" t="s">
        <v>31</v>
      </c>
      <c r="F84" s="48">
        <v>9</v>
      </c>
      <c r="G84" s="38" t="s">
        <v>25</v>
      </c>
      <c r="H84" s="32" t="s">
        <v>37</v>
      </c>
      <c r="I84" s="26"/>
      <c r="J84" s="27"/>
      <c r="K84" s="40">
        <v>331.65000000000003</v>
      </c>
      <c r="L84" s="40">
        <f t="shared" si="1"/>
        <v>2984.85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1599648</v>
      </c>
      <c r="C85" s="30">
        <v>124554</v>
      </c>
      <c r="D85" s="31" t="s">
        <v>101</v>
      </c>
      <c r="E85" s="28" t="s">
        <v>31</v>
      </c>
      <c r="F85" s="48">
        <v>1</v>
      </c>
      <c r="G85" s="38" t="s">
        <v>25</v>
      </c>
      <c r="H85" s="32" t="s">
        <v>33</v>
      </c>
      <c r="I85" s="26"/>
      <c r="J85" s="27"/>
      <c r="K85" s="40">
        <v>94.88</v>
      </c>
      <c r="L85" s="40">
        <f t="shared" si="1"/>
        <v>94.88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1599491</v>
      </c>
      <c r="C86" s="30">
        <v>72080</v>
      </c>
      <c r="D86" s="31" t="s">
        <v>102</v>
      </c>
      <c r="E86" s="28" t="s">
        <v>31</v>
      </c>
      <c r="F86" s="48">
        <v>3</v>
      </c>
      <c r="G86" s="38" t="s">
        <v>25</v>
      </c>
      <c r="H86" s="32" t="s">
        <v>33</v>
      </c>
      <c r="I86" s="26"/>
      <c r="J86" s="27"/>
      <c r="K86" s="40">
        <v>123585.06999999999</v>
      </c>
      <c r="L86" s="40">
        <f t="shared" si="1"/>
        <v>370755.21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1291715</v>
      </c>
      <c r="C87" s="30">
        <v>94803</v>
      </c>
      <c r="D87" s="31" t="s">
        <v>103</v>
      </c>
      <c r="E87" s="28" t="s">
        <v>31</v>
      </c>
      <c r="F87" s="48">
        <v>1</v>
      </c>
      <c r="G87" s="38" t="s">
        <v>25</v>
      </c>
      <c r="H87" s="32" t="s">
        <v>37</v>
      </c>
      <c r="I87" s="26"/>
      <c r="J87" s="27"/>
      <c r="K87" s="40">
        <v>117.97</v>
      </c>
      <c r="L87" s="40">
        <f t="shared" si="1"/>
        <v>117.97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1328554</v>
      </c>
      <c r="C88" s="30">
        <v>17446</v>
      </c>
      <c r="D88" s="31" t="s">
        <v>99</v>
      </c>
      <c r="E88" s="28" t="s">
        <v>31</v>
      </c>
      <c r="F88" s="48">
        <v>36</v>
      </c>
      <c r="G88" s="38" t="s">
        <v>25</v>
      </c>
      <c r="H88" s="32" t="s">
        <v>33</v>
      </c>
      <c r="I88" s="26"/>
      <c r="J88" s="27"/>
      <c r="K88" s="40">
        <v>264.02</v>
      </c>
      <c r="L88" s="40">
        <f t="shared" si="1"/>
        <v>9504.72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1328554</v>
      </c>
      <c r="C89" s="30">
        <v>17446</v>
      </c>
      <c r="D89" s="31" t="s">
        <v>99</v>
      </c>
      <c r="E89" s="28" t="s">
        <v>31</v>
      </c>
      <c r="F89" s="48">
        <v>2</v>
      </c>
      <c r="G89" s="38" t="s">
        <v>25</v>
      </c>
      <c r="H89" s="32" t="s">
        <v>33</v>
      </c>
      <c r="I89" s="26"/>
      <c r="J89" s="27"/>
      <c r="K89" s="40">
        <v>264.02</v>
      </c>
      <c r="L89" s="40">
        <f t="shared" si="1"/>
        <v>528.04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1634281</v>
      </c>
      <c r="C90" s="30">
        <v>90074</v>
      </c>
      <c r="D90" s="31" t="s">
        <v>104</v>
      </c>
      <c r="E90" s="28" t="s">
        <v>31</v>
      </c>
      <c r="F90" s="48">
        <v>1</v>
      </c>
      <c r="G90" s="38" t="s">
        <v>25</v>
      </c>
      <c r="H90" s="32" t="s">
        <v>33</v>
      </c>
      <c r="I90" s="26"/>
      <c r="J90" s="27"/>
      <c r="K90" s="40">
        <v>3389.2</v>
      </c>
      <c r="L90" s="40">
        <f t="shared" si="1"/>
        <v>3389.2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1013853</v>
      </c>
      <c r="C91" s="30">
        <v>10286</v>
      </c>
      <c r="D91" s="31" t="s">
        <v>105</v>
      </c>
      <c r="E91" s="28" t="s">
        <v>31</v>
      </c>
      <c r="F91" s="48">
        <v>1</v>
      </c>
      <c r="G91" s="38" t="s">
        <v>25</v>
      </c>
      <c r="H91" s="32" t="s">
        <v>33</v>
      </c>
      <c r="I91" s="26"/>
      <c r="J91" s="27"/>
      <c r="K91" s="40">
        <v>4145.32</v>
      </c>
      <c r="L91" s="40">
        <f t="shared" si="1"/>
        <v>4145.32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1013853</v>
      </c>
      <c r="C92" s="30">
        <v>10286</v>
      </c>
      <c r="D92" s="31" t="s">
        <v>105</v>
      </c>
      <c r="E92" s="28" t="s">
        <v>31</v>
      </c>
      <c r="F92" s="48">
        <v>12</v>
      </c>
      <c r="G92" s="38" t="s">
        <v>25</v>
      </c>
      <c r="H92" s="32" t="s">
        <v>33</v>
      </c>
      <c r="I92" s="26"/>
      <c r="J92" s="27"/>
      <c r="K92" s="40">
        <v>5048.71</v>
      </c>
      <c r="L92" s="40">
        <f t="shared" si="1"/>
        <v>60584.52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1013855</v>
      </c>
      <c r="C93" s="30">
        <v>17726</v>
      </c>
      <c r="D93" s="31" t="s">
        <v>106</v>
      </c>
      <c r="E93" s="28" t="s">
        <v>31</v>
      </c>
      <c r="F93" s="48">
        <v>3</v>
      </c>
      <c r="G93" s="38" t="s">
        <v>25</v>
      </c>
      <c r="H93" s="32" t="s">
        <v>33</v>
      </c>
      <c r="I93" s="26"/>
      <c r="J93" s="27"/>
      <c r="K93" s="40">
        <v>476.23</v>
      </c>
      <c r="L93" s="40">
        <f t="shared" si="1"/>
        <v>1428.69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1013855</v>
      </c>
      <c r="C94" s="30">
        <v>17726</v>
      </c>
      <c r="D94" s="31" t="s">
        <v>106</v>
      </c>
      <c r="E94" s="28" t="s">
        <v>31</v>
      </c>
      <c r="F94" s="48">
        <v>4</v>
      </c>
      <c r="G94" s="38" t="s">
        <v>25</v>
      </c>
      <c r="H94" s="32" t="s">
        <v>33</v>
      </c>
      <c r="I94" s="26"/>
      <c r="J94" s="27"/>
      <c r="K94" s="40">
        <v>536.25</v>
      </c>
      <c r="L94" s="40">
        <f t="shared" si="1"/>
        <v>2145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1575527</v>
      </c>
      <c r="C95" s="30">
        <v>95103</v>
      </c>
      <c r="D95" s="31" t="s">
        <v>107</v>
      </c>
      <c r="E95" s="28" t="s">
        <v>31</v>
      </c>
      <c r="F95" s="48">
        <v>7</v>
      </c>
      <c r="G95" s="38" t="s">
        <v>25</v>
      </c>
      <c r="H95" s="32" t="s">
        <v>33</v>
      </c>
      <c r="I95" s="26"/>
      <c r="J95" s="27"/>
      <c r="K95" s="40">
        <v>100090.4</v>
      </c>
      <c r="L95" s="40">
        <f t="shared" si="1"/>
        <v>700632.8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1320243</v>
      </c>
      <c r="C96" s="30">
        <v>72131</v>
      </c>
      <c r="D96" s="31" t="s">
        <v>108</v>
      </c>
      <c r="E96" s="28" t="s">
        <v>31</v>
      </c>
      <c r="F96" s="48">
        <v>2</v>
      </c>
      <c r="G96" s="38" t="s">
        <v>25</v>
      </c>
      <c r="H96" s="32" t="s">
        <v>33</v>
      </c>
      <c r="I96" s="26"/>
      <c r="J96" s="27"/>
      <c r="K96" s="40">
        <v>1162.48</v>
      </c>
      <c r="L96" s="40">
        <f t="shared" si="1"/>
        <v>2324.96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1216182</v>
      </c>
      <c r="C97" s="30">
        <v>92568</v>
      </c>
      <c r="D97" s="31" t="s">
        <v>109</v>
      </c>
      <c r="E97" s="28" t="s">
        <v>31</v>
      </c>
      <c r="F97" s="48">
        <v>5</v>
      </c>
      <c r="G97" s="38" t="s">
        <v>25</v>
      </c>
      <c r="H97" s="32" t="s">
        <v>37</v>
      </c>
      <c r="I97" s="26"/>
      <c r="J97" s="27"/>
      <c r="K97" s="40">
        <v>123.32000000000001</v>
      </c>
      <c r="L97" s="40">
        <f t="shared" si="1"/>
        <v>616.6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1216182</v>
      </c>
      <c r="C98" s="30">
        <v>92568</v>
      </c>
      <c r="D98" s="31" t="s">
        <v>109</v>
      </c>
      <c r="E98" s="28" t="s">
        <v>31</v>
      </c>
      <c r="F98" s="48">
        <v>2</v>
      </c>
      <c r="G98" s="38" t="s">
        <v>25</v>
      </c>
      <c r="H98" s="32" t="s">
        <v>37</v>
      </c>
      <c r="I98" s="26"/>
      <c r="J98" s="27"/>
      <c r="K98" s="40">
        <v>123.32000000000001</v>
      </c>
      <c r="L98" s="40">
        <f t="shared" si="1"/>
        <v>246.64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1216182</v>
      </c>
      <c r="C99" s="30">
        <v>92568</v>
      </c>
      <c r="D99" s="31" t="s">
        <v>109</v>
      </c>
      <c r="E99" s="28" t="s">
        <v>31</v>
      </c>
      <c r="F99" s="48">
        <v>1</v>
      </c>
      <c r="G99" s="38" t="s">
        <v>25</v>
      </c>
      <c r="H99" s="32" t="s">
        <v>37</v>
      </c>
      <c r="I99" s="26"/>
      <c r="J99" s="27"/>
      <c r="K99" s="40">
        <v>123.32000000000001</v>
      </c>
      <c r="L99" s="40">
        <f t="shared" si="1"/>
        <v>123.32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1183743</v>
      </c>
      <c r="C100" s="30">
        <v>17816</v>
      </c>
      <c r="D100" s="31" t="s">
        <v>110</v>
      </c>
      <c r="E100" s="28" t="s">
        <v>31</v>
      </c>
      <c r="F100" s="48">
        <v>25</v>
      </c>
      <c r="G100" s="38" t="s">
        <v>25</v>
      </c>
      <c r="H100" s="32" t="s">
        <v>33</v>
      </c>
      <c r="I100" s="26"/>
      <c r="J100" s="27"/>
      <c r="K100" s="40">
        <v>91.14</v>
      </c>
      <c r="L100" s="40">
        <f t="shared" si="1"/>
        <v>2278.5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1582663</v>
      </c>
      <c r="C101" s="30">
        <v>18311</v>
      </c>
      <c r="D101" s="31" t="s">
        <v>111</v>
      </c>
      <c r="E101" s="28" t="s">
        <v>31</v>
      </c>
      <c r="F101" s="48">
        <v>35</v>
      </c>
      <c r="G101" s="38" t="s">
        <v>25</v>
      </c>
      <c r="H101" s="32" t="s">
        <v>33</v>
      </c>
      <c r="I101" s="26"/>
      <c r="J101" s="27"/>
      <c r="K101" s="40">
        <v>21119.97</v>
      </c>
      <c r="L101" s="40">
        <f t="shared" si="1"/>
        <v>739198.95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1332787</v>
      </c>
      <c r="C102" s="30">
        <v>1332787</v>
      </c>
      <c r="D102" s="31" t="s">
        <v>36</v>
      </c>
      <c r="E102" s="28" t="s">
        <v>31</v>
      </c>
      <c r="F102" s="48">
        <v>1</v>
      </c>
      <c r="G102" s="38" t="s">
        <v>25</v>
      </c>
      <c r="H102" s="32" t="s">
        <v>33</v>
      </c>
      <c r="I102" s="26"/>
      <c r="J102" s="27"/>
      <c r="K102" s="40">
        <v>847.0600000000001</v>
      </c>
      <c r="L102" s="40">
        <f t="shared" si="1"/>
        <v>847.06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1332787</v>
      </c>
      <c r="C103" s="30">
        <v>1332787</v>
      </c>
      <c r="D103" s="31" t="s">
        <v>36</v>
      </c>
      <c r="E103" s="28" t="s">
        <v>31</v>
      </c>
      <c r="F103" s="48">
        <v>1</v>
      </c>
      <c r="G103" s="38" t="s">
        <v>25</v>
      </c>
      <c r="H103" s="32" t="s">
        <v>33</v>
      </c>
      <c r="I103" s="26"/>
      <c r="J103" s="27"/>
      <c r="K103" s="40">
        <v>847.0600000000001</v>
      </c>
      <c r="L103" s="40">
        <f t="shared" si="1"/>
        <v>847.06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1784789</v>
      </c>
      <c r="C104" s="30">
        <v>371557</v>
      </c>
      <c r="D104" s="31" t="s">
        <v>112</v>
      </c>
      <c r="E104" s="28" t="s">
        <v>31</v>
      </c>
      <c r="F104" s="48">
        <v>10</v>
      </c>
      <c r="G104" s="38" t="s">
        <v>25</v>
      </c>
      <c r="H104" s="32" t="s">
        <v>38</v>
      </c>
      <c r="I104" s="26"/>
      <c r="J104" s="27"/>
      <c r="K104" s="40">
        <v>2936.49</v>
      </c>
      <c r="L104" s="40">
        <f t="shared" si="1"/>
        <v>29364.9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1579179</v>
      </c>
      <c r="C105" s="30">
        <v>18315</v>
      </c>
      <c r="D105" s="31" t="s">
        <v>113</v>
      </c>
      <c r="E105" s="28" t="s">
        <v>31</v>
      </c>
      <c r="F105" s="48">
        <v>1</v>
      </c>
      <c r="G105" s="38" t="s">
        <v>25</v>
      </c>
      <c r="H105" s="32" t="s">
        <v>33</v>
      </c>
      <c r="I105" s="26"/>
      <c r="J105" s="27"/>
      <c r="K105" s="40">
        <v>2980.05</v>
      </c>
      <c r="L105" s="40">
        <f t="shared" si="1"/>
        <v>2980.05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1338089</v>
      </c>
      <c r="C106" s="30">
        <v>17722</v>
      </c>
      <c r="D106" s="31" t="s">
        <v>114</v>
      </c>
      <c r="E106" s="28" t="s">
        <v>31</v>
      </c>
      <c r="F106" s="48">
        <v>1</v>
      </c>
      <c r="G106" s="38" t="s">
        <v>25</v>
      </c>
      <c r="H106" s="32" t="s">
        <v>33</v>
      </c>
      <c r="I106" s="26"/>
      <c r="J106" s="27"/>
      <c r="K106" s="40">
        <v>31140.21</v>
      </c>
      <c r="L106" s="40">
        <f t="shared" si="1"/>
        <v>31140.21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1426252</v>
      </c>
      <c r="C107" s="30">
        <v>92885</v>
      </c>
      <c r="D107" s="31" t="s">
        <v>115</v>
      </c>
      <c r="E107" s="28" t="s">
        <v>31</v>
      </c>
      <c r="F107" s="48">
        <v>1</v>
      </c>
      <c r="G107" s="38" t="s">
        <v>25</v>
      </c>
      <c r="H107" s="32" t="s">
        <v>37</v>
      </c>
      <c r="I107" s="26"/>
      <c r="J107" s="27"/>
      <c r="K107" s="40">
        <v>486.59</v>
      </c>
      <c r="L107" s="40">
        <f t="shared" si="1"/>
        <v>486.59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1043932</v>
      </c>
      <c r="C108" s="30">
        <v>12077</v>
      </c>
      <c r="D108" s="31" t="s">
        <v>116</v>
      </c>
      <c r="E108" s="28" t="s">
        <v>31</v>
      </c>
      <c r="F108" s="48">
        <v>7</v>
      </c>
      <c r="G108" s="38" t="s">
        <v>25</v>
      </c>
      <c r="H108" s="32" t="s">
        <v>33</v>
      </c>
      <c r="I108" s="26"/>
      <c r="J108" s="27"/>
      <c r="K108" s="40">
        <v>4146.87</v>
      </c>
      <c r="L108" s="40">
        <f t="shared" si="1"/>
        <v>29028.09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1043958</v>
      </c>
      <c r="C109" s="30">
        <v>13064</v>
      </c>
      <c r="D109" s="31" t="s">
        <v>117</v>
      </c>
      <c r="E109" s="28" t="s">
        <v>31</v>
      </c>
      <c r="F109" s="48">
        <v>2</v>
      </c>
      <c r="G109" s="38" t="s">
        <v>25</v>
      </c>
      <c r="H109" s="32" t="s">
        <v>33</v>
      </c>
      <c r="I109" s="26"/>
      <c r="J109" s="27"/>
      <c r="K109" s="40">
        <v>294.9</v>
      </c>
      <c r="L109" s="40">
        <f t="shared" si="1"/>
        <v>589.8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1043958</v>
      </c>
      <c r="C110" s="30">
        <v>13064</v>
      </c>
      <c r="D110" s="31" t="s">
        <v>117</v>
      </c>
      <c r="E110" s="28" t="s">
        <v>31</v>
      </c>
      <c r="F110" s="48">
        <v>4</v>
      </c>
      <c r="G110" s="38" t="s">
        <v>25</v>
      </c>
      <c r="H110" s="32" t="s">
        <v>33</v>
      </c>
      <c r="I110" s="26"/>
      <c r="J110" s="27"/>
      <c r="K110" s="40">
        <v>294.9</v>
      </c>
      <c r="L110" s="40">
        <f t="shared" si="1"/>
        <v>1179.6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1472264</v>
      </c>
      <c r="C111" s="30">
        <v>94471</v>
      </c>
      <c r="D111" s="31" t="s">
        <v>118</v>
      </c>
      <c r="E111" s="28" t="s">
        <v>31</v>
      </c>
      <c r="F111" s="48">
        <v>19</v>
      </c>
      <c r="G111" s="38" t="s">
        <v>25</v>
      </c>
      <c r="H111" s="32" t="s">
        <v>37</v>
      </c>
      <c r="I111" s="26"/>
      <c r="J111" s="27"/>
      <c r="K111" s="40">
        <v>591.16</v>
      </c>
      <c r="L111" s="40">
        <f t="shared" si="1"/>
        <v>11232.04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1425810</v>
      </c>
      <c r="C112" s="30">
        <v>93559</v>
      </c>
      <c r="D112" s="31" t="s">
        <v>119</v>
      </c>
      <c r="E112" s="28" t="s">
        <v>31</v>
      </c>
      <c r="F112" s="48">
        <v>11</v>
      </c>
      <c r="G112" s="38" t="s">
        <v>25</v>
      </c>
      <c r="H112" s="32" t="s">
        <v>37</v>
      </c>
      <c r="I112" s="26"/>
      <c r="J112" s="27"/>
      <c r="K112" s="40">
        <v>200.31</v>
      </c>
      <c r="L112" s="40">
        <f t="shared" si="1"/>
        <v>2203.41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1692771</v>
      </c>
      <c r="C113" s="30">
        <v>20431</v>
      </c>
      <c r="D113" s="31" t="s">
        <v>120</v>
      </c>
      <c r="E113" s="28" t="s">
        <v>31</v>
      </c>
      <c r="F113" s="48">
        <v>15</v>
      </c>
      <c r="G113" s="38" t="s">
        <v>25</v>
      </c>
      <c r="H113" s="32" t="s">
        <v>33</v>
      </c>
      <c r="I113" s="26"/>
      <c r="J113" s="27"/>
      <c r="K113" s="40">
        <v>7502.08</v>
      </c>
      <c r="L113" s="40">
        <f t="shared" si="1"/>
        <v>112531.2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1468865</v>
      </c>
      <c r="C114" s="30">
        <v>94405</v>
      </c>
      <c r="D114" s="31" t="s">
        <v>121</v>
      </c>
      <c r="E114" s="28" t="s">
        <v>31</v>
      </c>
      <c r="F114" s="48">
        <v>5</v>
      </c>
      <c r="G114" s="38" t="s">
        <v>25</v>
      </c>
      <c r="H114" s="32" t="s">
        <v>37</v>
      </c>
      <c r="I114" s="26"/>
      <c r="J114" s="27"/>
      <c r="K114" s="40">
        <v>4033.2700000000004</v>
      </c>
      <c r="L114" s="40">
        <f t="shared" si="1"/>
        <v>20166.35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1088259</v>
      </c>
      <c r="C115" s="30">
        <v>382415</v>
      </c>
      <c r="D115" s="31" t="s">
        <v>122</v>
      </c>
      <c r="E115" s="28" t="s">
        <v>31</v>
      </c>
      <c r="F115" s="48">
        <v>18</v>
      </c>
      <c r="G115" s="38" t="s">
        <v>25</v>
      </c>
      <c r="H115" s="32" t="s">
        <v>38</v>
      </c>
      <c r="I115" s="26"/>
      <c r="J115" s="27"/>
      <c r="K115" s="40">
        <v>264.07</v>
      </c>
      <c r="L115" s="40">
        <f t="shared" si="1"/>
        <v>4753.26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1412735</v>
      </c>
      <c r="C116" s="30">
        <v>16801</v>
      </c>
      <c r="D116" s="31" t="s">
        <v>123</v>
      </c>
      <c r="E116" s="28" t="s">
        <v>31</v>
      </c>
      <c r="F116" s="48">
        <v>8</v>
      </c>
      <c r="G116" s="38" t="s">
        <v>25</v>
      </c>
      <c r="H116" s="32" t="s">
        <v>33</v>
      </c>
      <c r="I116" s="26"/>
      <c r="J116" s="27"/>
      <c r="K116" s="40">
        <v>620.51</v>
      </c>
      <c r="L116" s="40">
        <f t="shared" si="1"/>
        <v>4964.08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1412735</v>
      </c>
      <c r="C117" s="30">
        <v>16801</v>
      </c>
      <c r="D117" s="31" t="s">
        <v>123</v>
      </c>
      <c r="E117" s="28" t="s">
        <v>31</v>
      </c>
      <c r="F117" s="48">
        <v>47</v>
      </c>
      <c r="G117" s="38" t="s">
        <v>25</v>
      </c>
      <c r="H117" s="32" t="s">
        <v>33</v>
      </c>
      <c r="I117" s="26"/>
      <c r="J117" s="27"/>
      <c r="K117" s="40">
        <v>620.51</v>
      </c>
      <c r="L117" s="40">
        <f t="shared" si="1"/>
        <v>29163.97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1412735</v>
      </c>
      <c r="C118" s="30">
        <v>16801</v>
      </c>
      <c r="D118" s="31" t="s">
        <v>123</v>
      </c>
      <c r="E118" s="28" t="s">
        <v>31</v>
      </c>
      <c r="F118" s="48">
        <v>22</v>
      </c>
      <c r="G118" s="38" t="s">
        <v>25</v>
      </c>
      <c r="H118" s="32" t="s">
        <v>33</v>
      </c>
      <c r="I118" s="26"/>
      <c r="J118" s="27"/>
      <c r="K118" s="40">
        <v>592.41</v>
      </c>
      <c r="L118" s="40">
        <f t="shared" si="1"/>
        <v>13033.02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1410937</v>
      </c>
      <c r="C119" s="30">
        <v>92664</v>
      </c>
      <c r="D119" s="31" t="s">
        <v>124</v>
      </c>
      <c r="E119" s="28" t="s">
        <v>31</v>
      </c>
      <c r="F119" s="48">
        <v>1</v>
      </c>
      <c r="G119" s="38" t="s">
        <v>25</v>
      </c>
      <c r="H119" s="32" t="s">
        <v>37</v>
      </c>
      <c r="I119" s="26"/>
      <c r="J119" s="27"/>
      <c r="K119" s="40">
        <v>509.72999999999996</v>
      </c>
      <c r="L119" s="40">
        <f t="shared" si="1"/>
        <v>509.73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1479710</v>
      </c>
      <c r="C120" s="30">
        <v>92882</v>
      </c>
      <c r="D120" s="31" t="s">
        <v>125</v>
      </c>
      <c r="E120" s="28" t="s">
        <v>31</v>
      </c>
      <c r="F120" s="48">
        <v>13</v>
      </c>
      <c r="G120" s="38" t="s">
        <v>25</v>
      </c>
      <c r="H120" s="32" t="s">
        <v>37</v>
      </c>
      <c r="I120" s="26"/>
      <c r="J120" s="27"/>
      <c r="K120" s="40">
        <v>106.33</v>
      </c>
      <c r="L120" s="40">
        <f t="shared" si="1"/>
        <v>1382.29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1528442</v>
      </c>
      <c r="C121" s="30">
        <v>94696</v>
      </c>
      <c r="D121" s="31" t="s">
        <v>126</v>
      </c>
      <c r="E121" s="28" t="s">
        <v>35</v>
      </c>
      <c r="F121" s="48">
        <v>4</v>
      </c>
      <c r="G121" s="38" t="s">
        <v>25</v>
      </c>
      <c r="H121" s="32" t="s">
        <v>37</v>
      </c>
      <c r="I121" s="26"/>
      <c r="J121" s="27"/>
      <c r="K121" s="40">
        <v>2624.6</v>
      </c>
      <c r="L121" s="40">
        <f t="shared" si="1"/>
        <v>10498.4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1528446</v>
      </c>
      <c r="C122" s="30">
        <v>94695</v>
      </c>
      <c r="D122" s="31" t="s">
        <v>127</v>
      </c>
      <c r="E122" s="28" t="s">
        <v>31</v>
      </c>
      <c r="F122" s="48">
        <v>2</v>
      </c>
      <c r="G122" s="38" t="s">
        <v>25</v>
      </c>
      <c r="H122" s="32" t="s">
        <v>37</v>
      </c>
      <c r="I122" s="26"/>
      <c r="J122" s="27"/>
      <c r="K122" s="40">
        <v>12149.12</v>
      </c>
      <c r="L122" s="40">
        <f t="shared" si="1"/>
        <v>24298.24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1528406</v>
      </c>
      <c r="C123" s="30">
        <v>94694</v>
      </c>
      <c r="D123" s="31" t="s">
        <v>128</v>
      </c>
      <c r="E123" s="28" t="s">
        <v>35</v>
      </c>
      <c r="F123" s="48">
        <v>1</v>
      </c>
      <c r="G123" s="38" t="s">
        <v>25</v>
      </c>
      <c r="H123" s="32" t="s">
        <v>37</v>
      </c>
      <c r="I123" s="26"/>
      <c r="J123" s="27"/>
      <c r="K123" s="40">
        <v>2590.3199999999997</v>
      </c>
      <c r="L123" s="40">
        <f t="shared" si="1"/>
        <v>2590.32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1479710</v>
      </c>
      <c r="C124" s="30">
        <v>92882</v>
      </c>
      <c r="D124" s="31" t="s">
        <v>125</v>
      </c>
      <c r="E124" s="28" t="s">
        <v>31</v>
      </c>
      <c r="F124" s="48">
        <v>13</v>
      </c>
      <c r="G124" s="38" t="s">
        <v>25</v>
      </c>
      <c r="H124" s="32" t="s">
        <v>37</v>
      </c>
      <c r="I124" s="26"/>
      <c r="J124" s="27"/>
      <c r="K124" s="40">
        <v>106.33</v>
      </c>
      <c r="L124" s="40">
        <f t="shared" si="1"/>
        <v>1382.29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1405522</v>
      </c>
      <c r="C125" s="30">
        <v>32525</v>
      </c>
      <c r="D125" s="31" t="s">
        <v>129</v>
      </c>
      <c r="E125" s="28" t="s">
        <v>31</v>
      </c>
      <c r="F125" s="48">
        <v>39</v>
      </c>
      <c r="G125" s="38" t="s">
        <v>25</v>
      </c>
      <c r="H125" s="32" t="s">
        <v>33</v>
      </c>
      <c r="I125" s="26"/>
      <c r="J125" s="27"/>
      <c r="K125" s="40">
        <v>917.1799999999998</v>
      </c>
      <c r="L125" s="40">
        <f t="shared" si="1"/>
        <v>35770.02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1472331</v>
      </c>
      <c r="C126" s="30">
        <v>94895</v>
      </c>
      <c r="D126" s="31" t="s">
        <v>130</v>
      </c>
      <c r="E126" s="28" t="s">
        <v>31</v>
      </c>
      <c r="F126" s="48">
        <v>4</v>
      </c>
      <c r="G126" s="38" t="s">
        <v>25</v>
      </c>
      <c r="H126" s="32" t="s">
        <v>37</v>
      </c>
      <c r="I126" s="26"/>
      <c r="J126" s="27"/>
      <c r="K126" s="40">
        <v>523.6899999999999</v>
      </c>
      <c r="L126" s="40">
        <f t="shared" si="1"/>
        <v>2094.76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1472332</v>
      </c>
      <c r="C127" s="30">
        <v>94470</v>
      </c>
      <c r="D127" s="31" t="s">
        <v>131</v>
      </c>
      <c r="E127" s="28" t="s">
        <v>31</v>
      </c>
      <c r="F127" s="48">
        <v>14</v>
      </c>
      <c r="G127" s="38" t="s">
        <v>25</v>
      </c>
      <c r="H127" s="32" t="s">
        <v>37</v>
      </c>
      <c r="I127" s="26"/>
      <c r="J127" s="27"/>
      <c r="K127" s="40">
        <v>531.27</v>
      </c>
      <c r="L127" s="40">
        <f t="shared" si="1"/>
        <v>7437.78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1472269</v>
      </c>
      <c r="C128" s="30">
        <v>94408</v>
      </c>
      <c r="D128" s="31" t="s">
        <v>132</v>
      </c>
      <c r="E128" s="28" t="s">
        <v>31</v>
      </c>
      <c r="F128" s="48">
        <v>1</v>
      </c>
      <c r="G128" s="38" t="s">
        <v>25</v>
      </c>
      <c r="H128" s="32" t="s">
        <v>37</v>
      </c>
      <c r="I128" s="26"/>
      <c r="J128" s="27"/>
      <c r="K128" s="40">
        <v>1206.34</v>
      </c>
      <c r="L128" s="40">
        <f t="shared" si="1"/>
        <v>1206.34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1472333</v>
      </c>
      <c r="C129" s="30">
        <v>95643</v>
      </c>
      <c r="D129" s="31" t="s">
        <v>133</v>
      </c>
      <c r="E129" s="28" t="s">
        <v>31</v>
      </c>
      <c r="F129" s="48">
        <v>1</v>
      </c>
      <c r="G129" s="38" t="s">
        <v>25</v>
      </c>
      <c r="H129" s="32" t="s">
        <v>37</v>
      </c>
      <c r="I129" s="26"/>
      <c r="J129" s="27"/>
      <c r="K129" s="40">
        <v>2372.63</v>
      </c>
      <c r="L129" s="40">
        <f t="shared" si="1"/>
        <v>2372.63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1472339</v>
      </c>
      <c r="C130" s="30">
        <v>94412</v>
      </c>
      <c r="D130" s="31" t="s">
        <v>134</v>
      </c>
      <c r="E130" s="28" t="s">
        <v>31</v>
      </c>
      <c r="F130" s="48">
        <v>1</v>
      </c>
      <c r="G130" s="38" t="s">
        <v>25</v>
      </c>
      <c r="H130" s="32" t="s">
        <v>37</v>
      </c>
      <c r="I130" s="26"/>
      <c r="J130" s="27"/>
      <c r="K130" s="40">
        <v>3262.62</v>
      </c>
      <c r="L130" s="40">
        <f t="shared" si="1"/>
        <v>3262.62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1472265</v>
      </c>
      <c r="C131" s="30">
        <v>94406</v>
      </c>
      <c r="D131" s="31" t="s">
        <v>135</v>
      </c>
      <c r="E131" s="28" t="s">
        <v>31</v>
      </c>
      <c r="F131" s="48">
        <v>3</v>
      </c>
      <c r="G131" s="38" t="s">
        <v>25</v>
      </c>
      <c r="H131" s="32" t="s">
        <v>37</v>
      </c>
      <c r="I131" s="26"/>
      <c r="J131" s="27"/>
      <c r="K131" s="40">
        <v>1010.4799999999999</v>
      </c>
      <c r="L131" s="40">
        <f t="shared" si="1"/>
        <v>3031.44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1472265</v>
      </c>
      <c r="C132" s="30">
        <v>94406</v>
      </c>
      <c r="D132" s="31" t="s">
        <v>135</v>
      </c>
      <c r="E132" s="28" t="s">
        <v>31</v>
      </c>
      <c r="F132" s="48">
        <v>1</v>
      </c>
      <c r="G132" s="38" t="s">
        <v>25</v>
      </c>
      <c r="H132" s="32" t="s">
        <v>37</v>
      </c>
      <c r="I132" s="26"/>
      <c r="J132" s="27"/>
      <c r="K132" s="40">
        <v>830.3199999999999</v>
      </c>
      <c r="L132" s="40">
        <f t="shared" si="1"/>
        <v>830.32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1472269</v>
      </c>
      <c r="C133" s="30">
        <v>94408</v>
      </c>
      <c r="D133" s="31" t="s">
        <v>132</v>
      </c>
      <c r="E133" s="28" t="s">
        <v>31</v>
      </c>
      <c r="F133" s="48">
        <v>12</v>
      </c>
      <c r="G133" s="38" t="s">
        <v>25</v>
      </c>
      <c r="H133" s="32" t="s">
        <v>37</v>
      </c>
      <c r="I133" s="26"/>
      <c r="J133" s="27"/>
      <c r="K133" s="40">
        <v>1245.48</v>
      </c>
      <c r="L133" s="40">
        <f t="shared" si="1"/>
        <v>14945.76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1041472</v>
      </c>
      <c r="C134" s="30">
        <v>17908</v>
      </c>
      <c r="D134" s="31" t="s">
        <v>136</v>
      </c>
      <c r="E134" s="28" t="s">
        <v>31</v>
      </c>
      <c r="F134" s="48">
        <v>3</v>
      </c>
      <c r="G134" s="38" t="s">
        <v>25</v>
      </c>
      <c r="H134" s="32" t="s">
        <v>33</v>
      </c>
      <c r="I134" s="26"/>
      <c r="J134" s="27"/>
      <c r="K134" s="40">
        <v>199.08</v>
      </c>
      <c r="L134" s="40">
        <f t="shared" si="1"/>
        <v>597.24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1041472</v>
      </c>
      <c r="C135" s="30">
        <v>17908</v>
      </c>
      <c r="D135" s="31" t="s">
        <v>136</v>
      </c>
      <c r="E135" s="28" t="s">
        <v>31</v>
      </c>
      <c r="F135" s="48">
        <v>70</v>
      </c>
      <c r="G135" s="38" t="s">
        <v>25</v>
      </c>
      <c r="H135" s="32" t="s">
        <v>33</v>
      </c>
      <c r="I135" s="26"/>
      <c r="J135" s="27"/>
      <c r="K135" s="40">
        <v>203.62</v>
      </c>
      <c r="L135" s="40">
        <f t="shared" si="1"/>
        <v>14253.4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1472760</v>
      </c>
      <c r="C136" s="30">
        <v>94416</v>
      </c>
      <c r="D136" s="31" t="s">
        <v>137</v>
      </c>
      <c r="E136" s="28" t="s">
        <v>31</v>
      </c>
      <c r="F136" s="48">
        <v>4</v>
      </c>
      <c r="G136" s="38" t="s">
        <v>25</v>
      </c>
      <c r="H136" s="32" t="s">
        <v>37</v>
      </c>
      <c r="I136" s="26"/>
      <c r="J136" s="27"/>
      <c r="K136" s="40">
        <v>233.28</v>
      </c>
      <c r="L136" s="40">
        <f t="shared" si="1"/>
        <v>933.12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1848198</v>
      </c>
      <c r="C137" s="30">
        <v>20303</v>
      </c>
      <c r="D137" s="31" t="s">
        <v>138</v>
      </c>
      <c r="E137" s="28" t="s">
        <v>31</v>
      </c>
      <c r="F137" s="48">
        <v>7</v>
      </c>
      <c r="G137" s="38" t="s">
        <v>25</v>
      </c>
      <c r="H137" s="32" t="s">
        <v>33</v>
      </c>
      <c r="I137" s="26"/>
      <c r="J137" s="27"/>
      <c r="K137" s="40">
        <v>847.0600000000001</v>
      </c>
      <c r="L137" s="40">
        <f aca="true" t="shared" si="2" ref="L137:L200">ROUND(K137*F137,2)</f>
        <v>5929.42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1483385</v>
      </c>
      <c r="C138" s="30">
        <v>17481</v>
      </c>
      <c r="D138" s="31" t="s">
        <v>139</v>
      </c>
      <c r="E138" s="28" t="s">
        <v>31</v>
      </c>
      <c r="F138" s="48">
        <v>10</v>
      </c>
      <c r="G138" s="38" t="s">
        <v>25</v>
      </c>
      <c r="H138" s="32" t="s">
        <v>33</v>
      </c>
      <c r="I138" s="26"/>
      <c r="J138" s="27"/>
      <c r="K138" s="40">
        <v>2086.53</v>
      </c>
      <c r="L138" s="40">
        <f t="shared" si="2"/>
        <v>20865.3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1472420</v>
      </c>
      <c r="C139" s="30">
        <v>94415</v>
      </c>
      <c r="D139" s="31" t="s">
        <v>140</v>
      </c>
      <c r="E139" s="28" t="s">
        <v>31</v>
      </c>
      <c r="F139" s="48">
        <v>1</v>
      </c>
      <c r="G139" s="38" t="s">
        <v>25</v>
      </c>
      <c r="H139" s="32" t="s">
        <v>37</v>
      </c>
      <c r="I139" s="26"/>
      <c r="J139" s="27"/>
      <c r="K139" s="40">
        <v>3262.62</v>
      </c>
      <c r="L139" s="40">
        <f t="shared" si="2"/>
        <v>3262.62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1472416</v>
      </c>
      <c r="C140" s="30">
        <v>94414</v>
      </c>
      <c r="D140" s="31" t="s">
        <v>141</v>
      </c>
      <c r="E140" s="28" t="s">
        <v>31</v>
      </c>
      <c r="F140" s="48">
        <v>1</v>
      </c>
      <c r="G140" s="38" t="s">
        <v>25</v>
      </c>
      <c r="H140" s="32" t="s">
        <v>37</v>
      </c>
      <c r="I140" s="26"/>
      <c r="J140" s="27"/>
      <c r="K140" s="40">
        <v>1483.13</v>
      </c>
      <c r="L140" s="40">
        <f t="shared" si="2"/>
        <v>1483.13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1847666</v>
      </c>
      <c r="C141" s="30">
        <v>11405</v>
      </c>
      <c r="D141" s="31" t="s">
        <v>142</v>
      </c>
      <c r="E141" s="28" t="s">
        <v>31</v>
      </c>
      <c r="F141" s="48">
        <v>4</v>
      </c>
      <c r="G141" s="38" t="s">
        <v>25</v>
      </c>
      <c r="H141" s="32" t="s">
        <v>33</v>
      </c>
      <c r="I141" s="26"/>
      <c r="J141" s="27"/>
      <c r="K141" s="40">
        <v>193.23</v>
      </c>
      <c r="L141" s="40">
        <f t="shared" si="2"/>
        <v>772.92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1847667</v>
      </c>
      <c r="C142" s="30">
        <v>96200</v>
      </c>
      <c r="D142" s="31" t="s">
        <v>143</v>
      </c>
      <c r="E142" s="28" t="s">
        <v>31</v>
      </c>
      <c r="F142" s="48">
        <v>1</v>
      </c>
      <c r="G142" s="38" t="s">
        <v>25</v>
      </c>
      <c r="H142" s="32" t="s">
        <v>33</v>
      </c>
      <c r="I142" s="26"/>
      <c r="J142" s="27"/>
      <c r="K142" s="40">
        <v>11509.83</v>
      </c>
      <c r="L142" s="40">
        <f t="shared" si="2"/>
        <v>11509.83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1847668</v>
      </c>
      <c r="C143" s="30">
        <v>90076</v>
      </c>
      <c r="D143" s="31" t="s">
        <v>144</v>
      </c>
      <c r="E143" s="28" t="s">
        <v>31</v>
      </c>
      <c r="F143" s="48">
        <v>1</v>
      </c>
      <c r="G143" s="38" t="s">
        <v>25</v>
      </c>
      <c r="H143" s="32" t="s">
        <v>33</v>
      </c>
      <c r="I143" s="26"/>
      <c r="J143" s="27"/>
      <c r="K143" s="40">
        <v>6947.259999999999</v>
      </c>
      <c r="L143" s="40">
        <f t="shared" si="2"/>
        <v>6947.26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1048573</v>
      </c>
      <c r="C144" s="30">
        <v>17337</v>
      </c>
      <c r="D144" s="31" t="s">
        <v>145</v>
      </c>
      <c r="E144" s="28" t="s">
        <v>31</v>
      </c>
      <c r="F144" s="48">
        <v>2</v>
      </c>
      <c r="G144" s="38" t="s">
        <v>25</v>
      </c>
      <c r="H144" s="32" t="s">
        <v>33</v>
      </c>
      <c r="I144" s="26"/>
      <c r="J144" s="27"/>
      <c r="K144" s="40">
        <v>105.10000000000001</v>
      </c>
      <c r="L144" s="40">
        <f t="shared" si="2"/>
        <v>210.2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1048787</v>
      </c>
      <c r="C145" s="30">
        <v>10557</v>
      </c>
      <c r="D145" s="31" t="s">
        <v>146</v>
      </c>
      <c r="E145" s="28" t="s">
        <v>31</v>
      </c>
      <c r="F145" s="48">
        <v>1</v>
      </c>
      <c r="G145" s="38" t="s">
        <v>25</v>
      </c>
      <c r="H145" s="32" t="s">
        <v>33</v>
      </c>
      <c r="I145" s="26"/>
      <c r="J145" s="27"/>
      <c r="K145" s="40">
        <v>6.94</v>
      </c>
      <c r="L145" s="40">
        <f t="shared" si="2"/>
        <v>6.94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1510802</v>
      </c>
      <c r="C146" s="30">
        <v>92062</v>
      </c>
      <c r="D146" s="31" t="s">
        <v>147</v>
      </c>
      <c r="E146" s="28" t="s">
        <v>31</v>
      </c>
      <c r="F146" s="48">
        <v>8</v>
      </c>
      <c r="G146" s="38" t="s">
        <v>25</v>
      </c>
      <c r="H146" s="32" t="s">
        <v>37</v>
      </c>
      <c r="I146" s="26"/>
      <c r="J146" s="27"/>
      <c r="K146" s="40">
        <v>330.09000000000003</v>
      </c>
      <c r="L146" s="40">
        <f t="shared" si="2"/>
        <v>2640.72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1048831</v>
      </c>
      <c r="C147" s="30">
        <v>10837</v>
      </c>
      <c r="D147" s="31" t="s">
        <v>148</v>
      </c>
      <c r="E147" s="28" t="s">
        <v>31</v>
      </c>
      <c r="F147" s="48">
        <v>15</v>
      </c>
      <c r="G147" s="38" t="s">
        <v>25</v>
      </c>
      <c r="H147" s="32" t="s">
        <v>33</v>
      </c>
      <c r="I147" s="26"/>
      <c r="J147" s="27"/>
      <c r="K147" s="40">
        <v>203.62</v>
      </c>
      <c r="L147" s="40">
        <f t="shared" si="2"/>
        <v>3054.3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1511552</v>
      </c>
      <c r="C148" s="30">
        <v>18027</v>
      </c>
      <c r="D148" s="31" t="s">
        <v>149</v>
      </c>
      <c r="E148" s="28" t="s">
        <v>31</v>
      </c>
      <c r="F148" s="48">
        <v>2</v>
      </c>
      <c r="G148" s="38" t="s">
        <v>25</v>
      </c>
      <c r="H148" s="32" t="s">
        <v>33</v>
      </c>
      <c r="I148" s="26"/>
      <c r="J148" s="27"/>
      <c r="K148" s="40">
        <v>2330.32</v>
      </c>
      <c r="L148" s="40">
        <f t="shared" si="2"/>
        <v>4660.64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1442730</v>
      </c>
      <c r="C149" s="30">
        <v>94697</v>
      </c>
      <c r="D149" s="31" t="s">
        <v>150</v>
      </c>
      <c r="E149" s="28" t="s">
        <v>35</v>
      </c>
      <c r="F149" s="48">
        <v>2</v>
      </c>
      <c r="G149" s="38" t="s">
        <v>25</v>
      </c>
      <c r="H149" s="32" t="s">
        <v>37</v>
      </c>
      <c r="I149" s="26"/>
      <c r="J149" s="27"/>
      <c r="K149" s="40">
        <v>2221.92</v>
      </c>
      <c r="L149" s="40">
        <f t="shared" si="2"/>
        <v>4443.84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1442724</v>
      </c>
      <c r="C150" s="30">
        <v>94613</v>
      </c>
      <c r="D150" s="31" t="s">
        <v>151</v>
      </c>
      <c r="E150" s="28" t="s">
        <v>31</v>
      </c>
      <c r="F150" s="48">
        <v>3</v>
      </c>
      <c r="G150" s="38" t="s">
        <v>25</v>
      </c>
      <c r="H150" s="32" t="s">
        <v>37</v>
      </c>
      <c r="I150" s="26"/>
      <c r="J150" s="27"/>
      <c r="K150" s="40">
        <v>685.42</v>
      </c>
      <c r="L150" s="40">
        <f t="shared" si="2"/>
        <v>2056.26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1059719</v>
      </c>
      <c r="C151" s="30">
        <v>72142</v>
      </c>
      <c r="D151" s="31" t="s">
        <v>152</v>
      </c>
      <c r="E151" s="28" t="s">
        <v>31</v>
      </c>
      <c r="F151" s="48">
        <v>3</v>
      </c>
      <c r="G151" s="38" t="s">
        <v>25</v>
      </c>
      <c r="H151" s="32" t="s">
        <v>33</v>
      </c>
      <c r="I151" s="26"/>
      <c r="J151" s="27"/>
      <c r="K151" s="40">
        <v>19698.56</v>
      </c>
      <c r="L151" s="40">
        <f t="shared" si="2"/>
        <v>59095.68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1053177</v>
      </c>
      <c r="C152" s="30">
        <v>17744</v>
      </c>
      <c r="D152" s="31" t="s">
        <v>153</v>
      </c>
      <c r="E152" s="28" t="s">
        <v>31</v>
      </c>
      <c r="F152" s="48">
        <v>14</v>
      </c>
      <c r="G152" s="38" t="s">
        <v>25</v>
      </c>
      <c r="H152" s="32" t="s">
        <v>33</v>
      </c>
      <c r="I152" s="26"/>
      <c r="J152" s="27"/>
      <c r="K152" s="40">
        <v>488.25</v>
      </c>
      <c r="L152" s="40">
        <f t="shared" si="2"/>
        <v>6835.5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1503464</v>
      </c>
      <c r="C153" s="30">
        <v>94301</v>
      </c>
      <c r="D153" s="31" t="s">
        <v>154</v>
      </c>
      <c r="E153" s="28" t="s">
        <v>31</v>
      </c>
      <c r="F153" s="48">
        <v>5</v>
      </c>
      <c r="G153" s="38" t="s">
        <v>25</v>
      </c>
      <c r="H153" s="32" t="s">
        <v>33</v>
      </c>
      <c r="I153" s="26"/>
      <c r="J153" s="27"/>
      <c r="K153" s="40">
        <v>817.0500000000001</v>
      </c>
      <c r="L153" s="40">
        <f t="shared" si="2"/>
        <v>4085.25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1503463</v>
      </c>
      <c r="C154" s="30">
        <v>94305</v>
      </c>
      <c r="D154" s="31" t="s">
        <v>155</v>
      </c>
      <c r="E154" s="28" t="s">
        <v>31</v>
      </c>
      <c r="F154" s="48">
        <v>2</v>
      </c>
      <c r="G154" s="38" t="s">
        <v>25</v>
      </c>
      <c r="H154" s="32" t="s">
        <v>33</v>
      </c>
      <c r="I154" s="26"/>
      <c r="J154" s="27"/>
      <c r="K154" s="40">
        <v>3457.1700000000005</v>
      </c>
      <c r="L154" s="40">
        <f t="shared" si="2"/>
        <v>6914.34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1503461</v>
      </c>
      <c r="C155" s="30">
        <v>94302</v>
      </c>
      <c r="D155" s="31" t="s">
        <v>156</v>
      </c>
      <c r="E155" s="28" t="s">
        <v>31</v>
      </c>
      <c r="F155" s="48">
        <v>1</v>
      </c>
      <c r="G155" s="38" t="s">
        <v>25</v>
      </c>
      <c r="H155" s="32" t="s">
        <v>33</v>
      </c>
      <c r="I155" s="26"/>
      <c r="J155" s="27"/>
      <c r="K155" s="40">
        <v>3457.1700000000005</v>
      </c>
      <c r="L155" s="40">
        <f t="shared" si="2"/>
        <v>3457.17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1104620</v>
      </c>
      <c r="C156" s="30">
        <v>91440</v>
      </c>
      <c r="D156" s="31" t="s">
        <v>157</v>
      </c>
      <c r="E156" s="28" t="s">
        <v>31</v>
      </c>
      <c r="F156" s="48">
        <v>1</v>
      </c>
      <c r="G156" s="38" t="s">
        <v>25</v>
      </c>
      <c r="H156" s="32" t="s">
        <v>37</v>
      </c>
      <c r="I156" s="26"/>
      <c r="J156" s="27"/>
      <c r="K156" s="40">
        <v>279.93</v>
      </c>
      <c r="L156" s="40">
        <f t="shared" si="2"/>
        <v>279.93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1505770</v>
      </c>
      <c r="C157" s="30">
        <v>17602</v>
      </c>
      <c r="D157" s="31" t="s">
        <v>158</v>
      </c>
      <c r="E157" s="28" t="s">
        <v>31</v>
      </c>
      <c r="F157" s="48">
        <v>2</v>
      </c>
      <c r="G157" s="38" t="s">
        <v>25</v>
      </c>
      <c r="H157" s="32" t="s">
        <v>33</v>
      </c>
      <c r="I157" s="26"/>
      <c r="J157" s="27"/>
      <c r="K157" s="40">
        <v>130928.32</v>
      </c>
      <c r="L157" s="40">
        <f t="shared" si="2"/>
        <v>261856.64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1505563</v>
      </c>
      <c r="C158" s="30">
        <v>16807</v>
      </c>
      <c r="D158" s="31" t="s">
        <v>159</v>
      </c>
      <c r="E158" s="28" t="s">
        <v>31</v>
      </c>
      <c r="F158" s="48">
        <v>1</v>
      </c>
      <c r="G158" s="38" t="s">
        <v>25</v>
      </c>
      <c r="H158" s="32" t="s">
        <v>33</v>
      </c>
      <c r="I158" s="26"/>
      <c r="J158" s="27"/>
      <c r="K158" s="40">
        <v>48680.82000000001</v>
      </c>
      <c r="L158" s="40">
        <f t="shared" si="2"/>
        <v>48680.82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1505358</v>
      </c>
      <c r="C159" s="30">
        <v>17605</v>
      </c>
      <c r="D159" s="31" t="s">
        <v>160</v>
      </c>
      <c r="E159" s="28" t="s">
        <v>31</v>
      </c>
      <c r="F159" s="48">
        <v>1</v>
      </c>
      <c r="G159" s="38" t="s">
        <v>25</v>
      </c>
      <c r="H159" s="32" t="s">
        <v>33</v>
      </c>
      <c r="I159" s="26"/>
      <c r="J159" s="27"/>
      <c r="K159" s="40">
        <v>4555.85</v>
      </c>
      <c r="L159" s="40">
        <f t="shared" si="2"/>
        <v>4555.85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1449143</v>
      </c>
      <c r="C160" s="30">
        <v>12051</v>
      </c>
      <c r="D160" s="31" t="s">
        <v>161</v>
      </c>
      <c r="E160" s="28" t="s">
        <v>31</v>
      </c>
      <c r="F160" s="48">
        <v>1</v>
      </c>
      <c r="G160" s="38" t="s">
        <v>25</v>
      </c>
      <c r="H160" s="32" t="s">
        <v>33</v>
      </c>
      <c r="I160" s="26"/>
      <c r="J160" s="27"/>
      <c r="K160" s="40">
        <v>17.06</v>
      </c>
      <c r="L160" s="40">
        <f t="shared" si="2"/>
        <v>17.06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1683021</v>
      </c>
      <c r="C161" s="30">
        <v>10445</v>
      </c>
      <c r="D161" s="31" t="s">
        <v>162</v>
      </c>
      <c r="E161" s="28" t="s">
        <v>31</v>
      </c>
      <c r="F161" s="48">
        <v>1</v>
      </c>
      <c r="G161" s="38" t="s">
        <v>25</v>
      </c>
      <c r="H161" s="32" t="s">
        <v>33</v>
      </c>
      <c r="I161" s="26"/>
      <c r="J161" s="27"/>
      <c r="K161" s="40">
        <v>1879.12</v>
      </c>
      <c r="L161" s="40">
        <f t="shared" si="2"/>
        <v>1879.12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1449143</v>
      </c>
      <c r="C162" s="30">
        <v>12051</v>
      </c>
      <c r="D162" s="31" t="s">
        <v>161</v>
      </c>
      <c r="E162" s="28" t="s">
        <v>31</v>
      </c>
      <c r="F162" s="48">
        <v>24</v>
      </c>
      <c r="G162" s="38" t="s">
        <v>25</v>
      </c>
      <c r="H162" s="32" t="s">
        <v>33</v>
      </c>
      <c r="I162" s="26"/>
      <c r="J162" s="27"/>
      <c r="K162" s="40">
        <v>17.06</v>
      </c>
      <c r="L162" s="40">
        <f t="shared" si="2"/>
        <v>409.44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1502538</v>
      </c>
      <c r="C163" s="30">
        <v>17612</v>
      </c>
      <c r="D163" s="31" t="s">
        <v>163</v>
      </c>
      <c r="E163" s="28" t="s">
        <v>31</v>
      </c>
      <c r="F163" s="48">
        <v>13</v>
      </c>
      <c r="G163" s="38" t="s">
        <v>25</v>
      </c>
      <c r="H163" s="32" t="s">
        <v>33</v>
      </c>
      <c r="I163" s="26"/>
      <c r="J163" s="27"/>
      <c r="K163" s="40">
        <v>637.1500000000001</v>
      </c>
      <c r="L163" s="40">
        <f t="shared" si="2"/>
        <v>8282.95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1508236</v>
      </c>
      <c r="C164" s="30">
        <v>94535</v>
      </c>
      <c r="D164" s="31" t="s">
        <v>164</v>
      </c>
      <c r="E164" s="28" t="s">
        <v>35</v>
      </c>
      <c r="F164" s="48">
        <v>1</v>
      </c>
      <c r="G164" s="38" t="s">
        <v>25</v>
      </c>
      <c r="H164" s="32" t="s">
        <v>37</v>
      </c>
      <c r="I164" s="26"/>
      <c r="J164" s="27"/>
      <c r="K164" s="40">
        <v>33324.92</v>
      </c>
      <c r="L164" s="40">
        <f t="shared" si="2"/>
        <v>33324.92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1502732</v>
      </c>
      <c r="C165" s="30">
        <v>17638</v>
      </c>
      <c r="D165" s="31" t="s">
        <v>165</v>
      </c>
      <c r="E165" s="28" t="s">
        <v>31</v>
      </c>
      <c r="F165" s="48">
        <v>3</v>
      </c>
      <c r="G165" s="38" t="s">
        <v>25</v>
      </c>
      <c r="H165" s="32" t="s">
        <v>33</v>
      </c>
      <c r="I165" s="26"/>
      <c r="J165" s="27"/>
      <c r="K165" s="40">
        <v>29116.57</v>
      </c>
      <c r="L165" s="40">
        <f t="shared" si="2"/>
        <v>87349.71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1502660</v>
      </c>
      <c r="C166" s="30">
        <v>17623</v>
      </c>
      <c r="D166" s="31" t="s">
        <v>166</v>
      </c>
      <c r="E166" s="28" t="s">
        <v>31</v>
      </c>
      <c r="F166" s="48">
        <v>4</v>
      </c>
      <c r="G166" s="38" t="s">
        <v>25</v>
      </c>
      <c r="H166" s="32" t="s">
        <v>33</v>
      </c>
      <c r="I166" s="26"/>
      <c r="J166" s="27"/>
      <c r="K166" s="40">
        <v>573.63</v>
      </c>
      <c r="L166" s="40">
        <f t="shared" si="2"/>
        <v>2294.52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1435324</v>
      </c>
      <c r="C167" s="30">
        <v>382417</v>
      </c>
      <c r="D167" s="31" t="s">
        <v>167</v>
      </c>
      <c r="E167" s="28" t="s">
        <v>31</v>
      </c>
      <c r="F167" s="48">
        <v>8</v>
      </c>
      <c r="G167" s="38" t="s">
        <v>25</v>
      </c>
      <c r="H167" s="32" t="s">
        <v>38</v>
      </c>
      <c r="I167" s="26"/>
      <c r="J167" s="27"/>
      <c r="K167" s="40">
        <v>359.14000000000004</v>
      </c>
      <c r="L167" s="40">
        <f t="shared" si="2"/>
        <v>2873.12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1124857</v>
      </c>
      <c r="C168" s="30">
        <v>30177</v>
      </c>
      <c r="D168" s="31" t="s">
        <v>168</v>
      </c>
      <c r="E168" s="28" t="s">
        <v>31</v>
      </c>
      <c r="F168" s="48">
        <v>13</v>
      </c>
      <c r="G168" s="38" t="s">
        <v>25</v>
      </c>
      <c r="H168" s="32" t="s">
        <v>38</v>
      </c>
      <c r="I168" s="26"/>
      <c r="J168" s="27"/>
      <c r="K168" s="40">
        <v>987.8700000000001</v>
      </c>
      <c r="L168" s="40">
        <f t="shared" si="2"/>
        <v>12842.31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1516481</v>
      </c>
      <c r="C169" s="30">
        <v>18024</v>
      </c>
      <c r="D169" s="31" t="s">
        <v>169</v>
      </c>
      <c r="E169" s="28" t="s">
        <v>31</v>
      </c>
      <c r="F169" s="48">
        <v>1</v>
      </c>
      <c r="G169" s="38" t="s">
        <v>25</v>
      </c>
      <c r="H169" s="32" t="s">
        <v>33</v>
      </c>
      <c r="I169" s="26"/>
      <c r="J169" s="27"/>
      <c r="K169" s="40">
        <v>1102.41</v>
      </c>
      <c r="L169" s="40">
        <f t="shared" si="2"/>
        <v>1102.41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1835560</v>
      </c>
      <c r="C170" s="30">
        <v>383022</v>
      </c>
      <c r="D170" s="31" t="s">
        <v>170</v>
      </c>
      <c r="E170" s="28" t="s">
        <v>31</v>
      </c>
      <c r="F170" s="48">
        <v>1</v>
      </c>
      <c r="G170" s="38" t="s">
        <v>25</v>
      </c>
      <c r="H170" s="32" t="s">
        <v>38</v>
      </c>
      <c r="I170" s="26"/>
      <c r="J170" s="27"/>
      <c r="K170" s="40">
        <v>32665.780000000002</v>
      </c>
      <c r="L170" s="40">
        <f t="shared" si="2"/>
        <v>32665.78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1066849</v>
      </c>
      <c r="C171" s="30">
        <v>95072</v>
      </c>
      <c r="D171" s="31" t="s">
        <v>171</v>
      </c>
      <c r="E171" s="28" t="s">
        <v>31</v>
      </c>
      <c r="F171" s="48">
        <v>1</v>
      </c>
      <c r="G171" s="38" t="s">
        <v>25</v>
      </c>
      <c r="H171" s="32" t="s">
        <v>37</v>
      </c>
      <c r="I171" s="26"/>
      <c r="J171" s="27"/>
      <c r="K171" s="40">
        <v>219.53</v>
      </c>
      <c r="L171" s="40">
        <f t="shared" si="2"/>
        <v>219.53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1466926</v>
      </c>
      <c r="C172" s="30">
        <v>17910</v>
      </c>
      <c r="D172" s="31" t="s">
        <v>172</v>
      </c>
      <c r="E172" s="28" t="s">
        <v>31</v>
      </c>
      <c r="F172" s="48">
        <v>1</v>
      </c>
      <c r="G172" s="38" t="s">
        <v>25</v>
      </c>
      <c r="H172" s="32" t="s">
        <v>33</v>
      </c>
      <c r="I172" s="26"/>
      <c r="J172" s="27"/>
      <c r="K172" s="40">
        <v>1691977.9900000002</v>
      </c>
      <c r="L172" s="40">
        <f t="shared" si="2"/>
        <v>1691977.99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1465393</v>
      </c>
      <c r="C173" s="30">
        <v>17483</v>
      </c>
      <c r="D173" s="31" t="s">
        <v>173</v>
      </c>
      <c r="E173" s="28" t="s">
        <v>31</v>
      </c>
      <c r="F173" s="48">
        <v>2</v>
      </c>
      <c r="G173" s="38" t="s">
        <v>25</v>
      </c>
      <c r="H173" s="32" t="s">
        <v>33</v>
      </c>
      <c r="I173" s="26"/>
      <c r="J173" s="27"/>
      <c r="K173" s="40">
        <v>4519.2699999999995</v>
      </c>
      <c r="L173" s="40">
        <f t="shared" si="2"/>
        <v>9038.54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1064870</v>
      </c>
      <c r="C174" s="30">
        <v>11490</v>
      </c>
      <c r="D174" s="31" t="s">
        <v>174</v>
      </c>
      <c r="E174" s="28" t="s">
        <v>31</v>
      </c>
      <c r="F174" s="48">
        <v>3</v>
      </c>
      <c r="G174" s="38" t="s">
        <v>25</v>
      </c>
      <c r="H174" s="32" t="s">
        <v>33</v>
      </c>
      <c r="I174" s="26"/>
      <c r="J174" s="27"/>
      <c r="K174" s="40">
        <v>170.77</v>
      </c>
      <c r="L174" s="40">
        <f t="shared" si="2"/>
        <v>512.31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1534752</v>
      </c>
      <c r="C175" s="30">
        <v>72147</v>
      </c>
      <c r="D175" s="31" t="s">
        <v>175</v>
      </c>
      <c r="E175" s="28" t="s">
        <v>31</v>
      </c>
      <c r="F175" s="48">
        <v>3</v>
      </c>
      <c r="G175" s="38" t="s">
        <v>25</v>
      </c>
      <c r="H175" s="32" t="s">
        <v>33</v>
      </c>
      <c r="I175" s="26"/>
      <c r="J175" s="27"/>
      <c r="K175" s="40">
        <v>35082.98</v>
      </c>
      <c r="L175" s="40">
        <f t="shared" si="2"/>
        <v>105248.94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1137180</v>
      </c>
      <c r="C176" s="30">
        <v>20130</v>
      </c>
      <c r="D176" s="31" t="s">
        <v>176</v>
      </c>
      <c r="E176" s="28" t="s">
        <v>31</v>
      </c>
      <c r="F176" s="48">
        <v>4</v>
      </c>
      <c r="G176" s="38" t="s">
        <v>25</v>
      </c>
      <c r="H176" s="32" t="s">
        <v>33</v>
      </c>
      <c r="I176" s="26"/>
      <c r="J176" s="27"/>
      <c r="K176" s="40">
        <v>4941.45</v>
      </c>
      <c r="L176" s="40">
        <f t="shared" si="2"/>
        <v>19765.8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1891433</v>
      </c>
      <c r="C177" s="30">
        <v>10464</v>
      </c>
      <c r="D177" s="31" t="s">
        <v>177</v>
      </c>
      <c r="E177" s="28" t="s">
        <v>31</v>
      </c>
      <c r="F177" s="48">
        <v>4</v>
      </c>
      <c r="G177" s="38" t="s">
        <v>25</v>
      </c>
      <c r="H177" s="32" t="s">
        <v>33</v>
      </c>
      <c r="I177" s="26"/>
      <c r="J177" s="27"/>
      <c r="K177" s="40">
        <v>3813.37</v>
      </c>
      <c r="L177" s="40">
        <f t="shared" si="2"/>
        <v>15253.48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1391445</v>
      </c>
      <c r="C178" s="30">
        <v>95291</v>
      </c>
      <c r="D178" s="31" t="s">
        <v>178</v>
      </c>
      <c r="E178" s="28" t="s">
        <v>31</v>
      </c>
      <c r="F178" s="48">
        <v>41</v>
      </c>
      <c r="G178" s="38" t="s">
        <v>25</v>
      </c>
      <c r="H178" s="32" t="s">
        <v>37</v>
      </c>
      <c r="I178" s="26"/>
      <c r="J178" s="27"/>
      <c r="K178" s="40">
        <v>192.53</v>
      </c>
      <c r="L178" s="40">
        <f t="shared" si="2"/>
        <v>7893.73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1891499</v>
      </c>
      <c r="C179" s="30">
        <v>10889</v>
      </c>
      <c r="D179" s="31" t="s">
        <v>179</v>
      </c>
      <c r="E179" s="28" t="s">
        <v>31</v>
      </c>
      <c r="F179" s="48">
        <v>2</v>
      </c>
      <c r="G179" s="38" t="s">
        <v>25</v>
      </c>
      <c r="H179" s="32" t="s">
        <v>33</v>
      </c>
      <c r="I179" s="26"/>
      <c r="J179" s="27"/>
      <c r="K179" s="40">
        <v>3943.9700000000003</v>
      </c>
      <c r="L179" s="40">
        <f t="shared" si="2"/>
        <v>7887.94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1031664</v>
      </c>
      <c r="C180" s="30">
        <v>30109</v>
      </c>
      <c r="D180" s="31" t="s">
        <v>180</v>
      </c>
      <c r="E180" s="28" t="s">
        <v>31</v>
      </c>
      <c r="F180" s="48">
        <v>4</v>
      </c>
      <c r="G180" s="38" t="s">
        <v>25</v>
      </c>
      <c r="H180" s="32" t="s">
        <v>33</v>
      </c>
      <c r="I180" s="26"/>
      <c r="J180" s="27"/>
      <c r="K180" s="40">
        <v>471.32000000000005</v>
      </c>
      <c r="L180" s="40">
        <f t="shared" si="2"/>
        <v>1885.28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1031664</v>
      </c>
      <c r="C181" s="30">
        <v>30109</v>
      </c>
      <c r="D181" s="31" t="s">
        <v>180</v>
      </c>
      <c r="E181" s="28" t="s">
        <v>31</v>
      </c>
      <c r="F181" s="48">
        <v>8</v>
      </c>
      <c r="G181" s="38" t="s">
        <v>25</v>
      </c>
      <c r="H181" s="32" t="s">
        <v>33</v>
      </c>
      <c r="I181" s="26"/>
      <c r="J181" s="27"/>
      <c r="K181" s="40">
        <v>471.32000000000005</v>
      </c>
      <c r="L181" s="40">
        <f t="shared" si="2"/>
        <v>3770.56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1031664</v>
      </c>
      <c r="C182" s="30">
        <v>30109</v>
      </c>
      <c r="D182" s="31" t="s">
        <v>180</v>
      </c>
      <c r="E182" s="28" t="s">
        <v>31</v>
      </c>
      <c r="F182" s="48">
        <v>2</v>
      </c>
      <c r="G182" s="38" t="s">
        <v>25</v>
      </c>
      <c r="H182" s="32" t="s">
        <v>33</v>
      </c>
      <c r="I182" s="26"/>
      <c r="J182" s="27"/>
      <c r="K182" s="40">
        <v>471.32000000000005</v>
      </c>
      <c r="L182" s="40">
        <f t="shared" si="2"/>
        <v>942.64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1147424</v>
      </c>
      <c r="C183" s="30">
        <v>72107</v>
      </c>
      <c r="D183" s="31" t="s">
        <v>181</v>
      </c>
      <c r="E183" s="28" t="s">
        <v>31</v>
      </c>
      <c r="F183" s="48">
        <v>12</v>
      </c>
      <c r="G183" s="38" t="s">
        <v>25</v>
      </c>
      <c r="H183" s="32" t="s">
        <v>33</v>
      </c>
      <c r="I183" s="26"/>
      <c r="J183" s="27"/>
      <c r="K183" s="40">
        <v>390.6</v>
      </c>
      <c r="L183" s="40">
        <f t="shared" si="2"/>
        <v>4687.2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1031640</v>
      </c>
      <c r="C184" s="30">
        <v>10274</v>
      </c>
      <c r="D184" s="31" t="s">
        <v>182</v>
      </c>
      <c r="E184" s="28" t="s">
        <v>31</v>
      </c>
      <c r="F184" s="48">
        <v>12</v>
      </c>
      <c r="G184" s="38" t="s">
        <v>25</v>
      </c>
      <c r="H184" s="32" t="s">
        <v>33</v>
      </c>
      <c r="I184" s="26"/>
      <c r="J184" s="27"/>
      <c r="K184" s="40">
        <v>182.4</v>
      </c>
      <c r="L184" s="40">
        <f t="shared" si="2"/>
        <v>2188.8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1144931</v>
      </c>
      <c r="C185" s="30">
        <v>72133</v>
      </c>
      <c r="D185" s="31" t="s">
        <v>183</v>
      </c>
      <c r="E185" s="28" t="s">
        <v>31</v>
      </c>
      <c r="F185" s="48">
        <v>1</v>
      </c>
      <c r="G185" s="38" t="s">
        <v>25</v>
      </c>
      <c r="H185" s="32" t="s">
        <v>33</v>
      </c>
      <c r="I185" s="26"/>
      <c r="J185" s="27"/>
      <c r="K185" s="40">
        <v>6546.530000000001</v>
      </c>
      <c r="L185" s="40">
        <f t="shared" si="2"/>
        <v>6546.53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1475821</v>
      </c>
      <c r="C186" s="30">
        <v>17482</v>
      </c>
      <c r="D186" s="31" t="s">
        <v>184</v>
      </c>
      <c r="E186" s="28" t="s">
        <v>31</v>
      </c>
      <c r="F186" s="48">
        <v>1</v>
      </c>
      <c r="G186" s="38" t="s">
        <v>25</v>
      </c>
      <c r="H186" s="32" t="s">
        <v>33</v>
      </c>
      <c r="I186" s="26"/>
      <c r="J186" s="27"/>
      <c r="K186" s="40">
        <v>13492.44</v>
      </c>
      <c r="L186" s="40">
        <f t="shared" si="2"/>
        <v>13492.44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1477972</v>
      </c>
      <c r="C187" s="30">
        <v>93944</v>
      </c>
      <c r="D187" s="31" t="s">
        <v>185</v>
      </c>
      <c r="E187" s="28" t="s">
        <v>31</v>
      </c>
      <c r="F187" s="48">
        <v>8</v>
      </c>
      <c r="G187" s="38" t="s">
        <v>25</v>
      </c>
      <c r="H187" s="32" t="s">
        <v>37</v>
      </c>
      <c r="I187" s="26"/>
      <c r="J187" s="27"/>
      <c r="K187" s="40">
        <v>358.05</v>
      </c>
      <c r="L187" s="40">
        <f t="shared" si="2"/>
        <v>2864.4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1078660</v>
      </c>
      <c r="C188" s="30">
        <v>20304</v>
      </c>
      <c r="D188" s="31" t="s">
        <v>186</v>
      </c>
      <c r="E188" s="28" t="s">
        <v>31</v>
      </c>
      <c r="F188" s="48">
        <v>1</v>
      </c>
      <c r="G188" s="38" t="s">
        <v>25</v>
      </c>
      <c r="H188" s="32" t="s">
        <v>33</v>
      </c>
      <c r="I188" s="26"/>
      <c r="J188" s="27"/>
      <c r="K188" s="40">
        <v>1492.2</v>
      </c>
      <c r="L188" s="40">
        <f t="shared" si="2"/>
        <v>1492.2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1077203</v>
      </c>
      <c r="C189" s="30">
        <v>90070</v>
      </c>
      <c r="D189" s="31" t="s">
        <v>187</v>
      </c>
      <c r="E189" s="28" t="s">
        <v>31</v>
      </c>
      <c r="F189" s="48">
        <v>2</v>
      </c>
      <c r="G189" s="38" t="s">
        <v>25</v>
      </c>
      <c r="H189" s="32" t="s">
        <v>33</v>
      </c>
      <c r="I189" s="26"/>
      <c r="J189" s="27"/>
      <c r="K189" s="40">
        <v>6586.49</v>
      </c>
      <c r="L189" s="40">
        <f t="shared" si="2"/>
        <v>13172.98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1477367</v>
      </c>
      <c r="C190" s="30">
        <v>18021</v>
      </c>
      <c r="D190" s="31" t="s">
        <v>188</v>
      </c>
      <c r="E190" s="28" t="s">
        <v>31</v>
      </c>
      <c r="F190" s="48">
        <v>26</v>
      </c>
      <c r="G190" s="38" t="s">
        <v>25</v>
      </c>
      <c r="H190" s="32" t="s">
        <v>33</v>
      </c>
      <c r="I190" s="26"/>
      <c r="J190" s="27"/>
      <c r="K190" s="40">
        <v>876.6000000000001</v>
      </c>
      <c r="L190" s="40">
        <f t="shared" si="2"/>
        <v>22791.6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1076951</v>
      </c>
      <c r="C191" s="30">
        <v>95121</v>
      </c>
      <c r="D191" s="31" t="s">
        <v>189</v>
      </c>
      <c r="E191" s="28" t="s">
        <v>31</v>
      </c>
      <c r="F191" s="48">
        <v>5</v>
      </c>
      <c r="G191" s="38" t="s">
        <v>25</v>
      </c>
      <c r="H191" s="32" t="s">
        <v>37</v>
      </c>
      <c r="I191" s="26"/>
      <c r="J191" s="27"/>
      <c r="K191" s="40">
        <v>135.38</v>
      </c>
      <c r="L191" s="40">
        <f t="shared" si="2"/>
        <v>676.9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1849496</v>
      </c>
      <c r="C192" s="30">
        <v>17041</v>
      </c>
      <c r="D192" s="31" t="s">
        <v>190</v>
      </c>
      <c r="E192" s="28" t="s">
        <v>31</v>
      </c>
      <c r="F192" s="48">
        <v>3</v>
      </c>
      <c r="G192" s="38" t="s">
        <v>25</v>
      </c>
      <c r="H192" s="32" t="s">
        <v>33</v>
      </c>
      <c r="I192" s="26"/>
      <c r="J192" s="27"/>
      <c r="K192" s="40">
        <v>30.92</v>
      </c>
      <c r="L192" s="40">
        <f t="shared" si="2"/>
        <v>92.76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1849496</v>
      </c>
      <c r="C193" s="30">
        <v>17041</v>
      </c>
      <c r="D193" s="31" t="s">
        <v>190</v>
      </c>
      <c r="E193" s="28" t="s">
        <v>31</v>
      </c>
      <c r="F193" s="48">
        <v>20</v>
      </c>
      <c r="G193" s="38" t="s">
        <v>25</v>
      </c>
      <c r="H193" s="32" t="s">
        <v>33</v>
      </c>
      <c r="I193" s="26"/>
      <c r="J193" s="27"/>
      <c r="K193" s="40">
        <v>30.640000000000004</v>
      </c>
      <c r="L193" s="40">
        <f t="shared" si="2"/>
        <v>612.8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1849498</v>
      </c>
      <c r="C194" s="30">
        <v>10458</v>
      </c>
      <c r="D194" s="31" t="s">
        <v>191</v>
      </c>
      <c r="E194" s="28" t="s">
        <v>31</v>
      </c>
      <c r="F194" s="48">
        <v>3</v>
      </c>
      <c r="G194" s="38" t="s">
        <v>25</v>
      </c>
      <c r="H194" s="32" t="s">
        <v>33</v>
      </c>
      <c r="I194" s="26"/>
      <c r="J194" s="27"/>
      <c r="K194" s="40">
        <v>35.88</v>
      </c>
      <c r="L194" s="40">
        <f t="shared" si="2"/>
        <v>107.64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1134889</v>
      </c>
      <c r="C195" s="30">
        <v>10817</v>
      </c>
      <c r="D195" s="31" t="s">
        <v>192</v>
      </c>
      <c r="E195" s="28" t="s">
        <v>31</v>
      </c>
      <c r="F195" s="48">
        <v>53</v>
      </c>
      <c r="G195" s="38" t="s">
        <v>25</v>
      </c>
      <c r="H195" s="32" t="s">
        <v>33</v>
      </c>
      <c r="I195" s="26"/>
      <c r="J195" s="27"/>
      <c r="K195" s="40">
        <v>57.510000000000005</v>
      </c>
      <c r="L195" s="40">
        <f t="shared" si="2"/>
        <v>3048.03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1134889</v>
      </c>
      <c r="C196" s="30">
        <v>10817</v>
      </c>
      <c r="D196" s="31" t="s">
        <v>192</v>
      </c>
      <c r="E196" s="28" t="s">
        <v>31</v>
      </c>
      <c r="F196" s="48">
        <v>1</v>
      </c>
      <c r="G196" s="38" t="s">
        <v>25</v>
      </c>
      <c r="H196" s="32" t="s">
        <v>33</v>
      </c>
      <c r="I196" s="26"/>
      <c r="J196" s="27"/>
      <c r="K196" s="40">
        <v>57.510000000000005</v>
      </c>
      <c r="L196" s="40">
        <f t="shared" si="2"/>
        <v>57.51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1134889</v>
      </c>
      <c r="C197" s="30">
        <v>10817</v>
      </c>
      <c r="D197" s="31" t="s">
        <v>192</v>
      </c>
      <c r="E197" s="28" t="s">
        <v>31</v>
      </c>
      <c r="F197" s="48">
        <v>2</v>
      </c>
      <c r="G197" s="38" t="s">
        <v>25</v>
      </c>
      <c r="H197" s="32" t="s">
        <v>33</v>
      </c>
      <c r="I197" s="26"/>
      <c r="J197" s="27"/>
      <c r="K197" s="40">
        <v>57.510000000000005</v>
      </c>
      <c r="L197" s="40">
        <f t="shared" si="2"/>
        <v>115.02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1387906</v>
      </c>
      <c r="C198" s="30">
        <v>13033</v>
      </c>
      <c r="D198" s="31" t="s">
        <v>193</v>
      </c>
      <c r="E198" s="28" t="s">
        <v>31</v>
      </c>
      <c r="F198" s="48">
        <v>10</v>
      </c>
      <c r="G198" s="38" t="s">
        <v>25</v>
      </c>
      <c r="H198" s="32" t="s">
        <v>33</v>
      </c>
      <c r="I198" s="26"/>
      <c r="J198" s="27"/>
      <c r="K198" s="40">
        <v>4296.0199999999995</v>
      </c>
      <c r="L198" s="40">
        <f t="shared" si="2"/>
        <v>42960.2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1134889</v>
      </c>
      <c r="C199" s="30">
        <v>10817</v>
      </c>
      <c r="D199" s="31" t="s">
        <v>192</v>
      </c>
      <c r="E199" s="28" t="s">
        <v>31</v>
      </c>
      <c r="F199" s="48">
        <v>1</v>
      </c>
      <c r="G199" s="38" t="s">
        <v>25</v>
      </c>
      <c r="H199" s="32" t="s">
        <v>33</v>
      </c>
      <c r="I199" s="26"/>
      <c r="J199" s="27"/>
      <c r="K199" s="40">
        <v>57.510000000000005</v>
      </c>
      <c r="L199" s="40">
        <f t="shared" si="2"/>
        <v>57.51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1402179</v>
      </c>
      <c r="C200" s="30">
        <v>382421</v>
      </c>
      <c r="D200" s="31" t="s">
        <v>194</v>
      </c>
      <c r="E200" s="28" t="s">
        <v>31</v>
      </c>
      <c r="F200" s="48">
        <v>1</v>
      </c>
      <c r="G200" s="38" t="s">
        <v>25</v>
      </c>
      <c r="H200" s="32" t="s">
        <v>38</v>
      </c>
      <c r="I200" s="26"/>
      <c r="J200" s="27"/>
      <c r="K200" s="40">
        <v>484.78000000000003</v>
      </c>
      <c r="L200" s="40">
        <f t="shared" si="2"/>
        <v>484.78</v>
      </c>
      <c r="M200" s="39"/>
      <c r="N200" s="20"/>
      <c r="O200" s="9"/>
      <c r="P200" s="2"/>
      <c r="Q200" s="2"/>
    </row>
    <row r="201" spans="1:17" s="4" customFormat="1" ht="16.5" customHeight="1">
      <c r="A201" s="21"/>
      <c r="B201" s="22"/>
      <c r="C201" s="22"/>
      <c r="D201" s="22"/>
      <c r="E201" s="22"/>
      <c r="F201" s="22"/>
      <c r="G201" s="24"/>
      <c r="H201" s="22"/>
      <c r="I201" s="22"/>
      <c r="J201" s="22"/>
      <c r="K201" s="33" t="s">
        <v>2</v>
      </c>
      <c r="L201" s="34">
        <f>SUM(L8:L200)</f>
        <v>6556612.390000001</v>
      </c>
      <c r="M201" s="36"/>
      <c r="N201" s="36"/>
      <c r="O201" s="15" t="s">
        <v>19</v>
      </c>
      <c r="P201" s="2"/>
      <c r="Q201" s="2"/>
    </row>
    <row r="202" spans="1:15" ht="25.5" customHeight="1">
      <c r="A202" s="57" t="s">
        <v>18</v>
      </c>
      <c r="B202" s="58"/>
      <c r="C202" s="58"/>
      <c r="D202" s="58"/>
      <c r="E202" s="58"/>
      <c r="F202" s="58"/>
      <c r="G202" s="58"/>
      <c r="H202" s="58"/>
      <c r="I202" s="23"/>
      <c r="J202" s="23"/>
      <c r="K202" s="23"/>
      <c r="L202" s="42">
        <f>ROUND(L201*1.2,2)</f>
        <v>7867934.87</v>
      </c>
      <c r="M202" s="37"/>
      <c r="N202" s="37"/>
      <c r="O202" s="14" t="s">
        <v>30</v>
      </c>
    </row>
    <row r="203" spans="1:17" s="7" customFormat="1" ht="32.25" customHeight="1">
      <c r="A203" s="64" t="s">
        <v>1</v>
      </c>
      <c r="B203" s="64"/>
      <c r="C203" s="64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2"/>
      <c r="Q203" s="2"/>
    </row>
    <row r="204" spans="1:15" ht="15.75" customHeight="1">
      <c r="A204" s="51" t="s">
        <v>6</v>
      </c>
      <c r="B204" s="51"/>
      <c r="C204" s="51"/>
      <c r="D204" s="51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5.75" customHeight="1">
      <c r="A205" s="51" t="s">
        <v>7</v>
      </c>
      <c r="B205" s="51"/>
      <c r="C205" s="51"/>
      <c r="D205" s="51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.75" customHeight="1">
      <c r="A206" s="51" t="s">
        <v>32</v>
      </c>
      <c r="B206" s="51"/>
      <c r="C206" s="51"/>
      <c r="D206" s="51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8" ht="60" customHeight="1">
      <c r="A207" s="51" t="s">
        <v>8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R207" s="16"/>
    </row>
    <row r="208" spans="1:14" ht="28.5" customHeight="1">
      <c r="A208" s="63" t="s">
        <v>20</v>
      </c>
      <c r="B208" s="63"/>
      <c r="C208" s="63"/>
      <c r="D208" s="63"/>
      <c r="E208" s="63"/>
      <c r="F208" s="17"/>
      <c r="G208" s="18"/>
      <c r="H208" s="18"/>
      <c r="I208" s="3"/>
      <c r="J208" s="18" t="s">
        <v>21</v>
      </c>
      <c r="K208" s="19"/>
      <c r="L208" s="19"/>
      <c r="M208" s="19"/>
      <c r="N208" s="19"/>
    </row>
    <row r="209" spans="1:14" ht="28.5" customHeight="1">
      <c r="A209" s="61" t="s">
        <v>22</v>
      </c>
      <c r="B209" s="61" t="s">
        <v>23</v>
      </c>
      <c r="C209" s="61"/>
      <c r="D209" s="61"/>
      <c r="E209" s="61"/>
      <c r="F209" s="62" t="s">
        <v>24</v>
      </c>
      <c r="G209" s="62"/>
      <c r="H209" s="62"/>
      <c r="I209" s="3"/>
      <c r="J209" s="19"/>
      <c r="K209" s="19"/>
      <c r="L209" s="19"/>
      <c r="M209" s="19"/>
      <c r="N209" s="19"/>
    </row>
    <row r="210" spans="4:15" ht="15">
      <c r="D210" s="3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7"/>
    </row>
  </sheetData>
  <sheetProtection/>
  <autoFilter ref="A7:O209"/>
  <mergeCells count="26">
    <mergeCell ref="O4:O6"/>
    <mergeCell ref="E5:E6"/>
    <mergeCell ref="M4:M6"/>
    <mergeCell ref="D5:D6"/>
    <mergeCell ref="A4:A6"/>
    <mergeCell ref="K4:K6"/>
    <mergeCell ref="A209:E209"/>
    <mergeCell ref="F209:H209"/>
    <mergeCell ref="F5:F6"/>
    <mergeCell ref="I5:I6"/>
    <mergeCell ref="G5:H5"/>
    <mergeCell ref="C5:C6"/>
    <mergeCell ref="A202:H202"/>
    <mergeCell ref="A208:E208"/>
    <mergeCell ref="A207:O207"/>
    <mergeCell ref="A203:C203"/>
    <mergeCell ref="A2:O2"/>
    <mergeCell ref="A1:O1"/>
    <mergeCell ref="A205:D205"/>
    <mergeCell ref="A206:D206"/>
    <mergeCell ref="A204:D20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0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2021-06-24T06:54:26Z</dcterms:modified>
  <cp:category/>
  <cp:version/>
  <cp:contentType/>
  <cp:contentStatus/>
</cp:coreProperties>
</file>