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85" activeTab="0"/>
  </bookViews>
  <sheets>
    <sheet name="РНХн" sheetId="1" r:id="rId1"/>
  </sheets>
  <definedNames>
    <definedName name="_xlnm._FilterDatabase" localSheetId="0" hidden="1">'РНХн'!$A$7:$O$19</definedName>
    <definedName name="_xlnm.Print_Area" localSheetId="0">'РНХн'!$A$1:$O$19</definedName>
  </definedNames>
  <calcPr fullCalcOnLoad="1"/>
</workbook>
</file>

<file path=xl/sharedStrings.xml><?xml version="1.0" encoding="utf-8"?>
<sst xmlns="http://schemas.openxmlformats.org/spreadsheetml/2006/main" count="43" uniqueCount="36">
  <si>
    <t>№ п/п</t>
  </si>
  <si>
    <t>Особые условия лота: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</si>
  <si>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</si>
  <si>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</si>
  <si>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</si>
  <si>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</si>
  <si>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</si>
  <si>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</si>
  <si>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</si>
  <si>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</si>
  <si>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</si>
  <si>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</si>
  <si>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</si>
  <si>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</si>
  <si>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</si>
  <si>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</si>
  <si>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</si>
  <si>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</si>
  <si>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</si>
  <si>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</si>
  <si>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</si>
  <si>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</si>
  <si>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</si>
  <si>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</si>
  <si>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</si>
  <si>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</si>
  <si>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</si>
  <si>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</si>
  <si>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</si>
  <si>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</si>
  <si>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</si>
  <si>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Объем материально-технических ресурсов</t>
  </si>
  <si>
    <t>Т</t>
  </si>
  <si>
    <t>ЦентрСклад 25</t>
  </si>
  <si>
    <t>3. Лот неделимый</t>
  </si>
  <si>
    <t>Лот № 2021/11-07 - Труба б-ш 457х45,24 ТР347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</si>
</sst>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3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7" fillId="0" borderId="0">
      <alignment/>
      <protection/>
    </xf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49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1" fillId="33" borderId="10" xfId="64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51" fillId="0" borderId="12" xfId="0" applyFont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0" fontId="50" fillId="0" borderId="13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horizontal="left" vertical="top" wrapText="1"/>
    </xf>
    <xf numFmtId="4" fontId="4" fillId="0" borderId="14" xfId="0" applyNumberFormat="1" applyFont="1" applyFill="1" applyBorder="1" applyAlignment="1">
      <alignment vertical="center" wrapText="1"/>
    </xf>
    <xf numFmtId="171" fontId="1" fillId="33" borderId="13" xfId="64" applyFont="1" applyFill="1" applyBorder="1" applyAlignment="1">
      <alignment horizontal="right" vertical="center" wrapText="1"/>
    </xf>
    <xf numFmtId="0" fontId="52" fillId="0" borderId="10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top"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15" xfId="0" applyFont="1" applyBorder="1" applyAlignment="1">
      <alignment horizontal="left" vertical="center" wrapText="1"/>
    </xf>
    <xf numFmtId="171" fontId="4" fillId="33" borderId="10" xfId="64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vertical="center" wrapText="1"/>
    </xf>
    <xf numFmtId="0" fontId="9" fillId="31" borderId="12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top" wrapText="1"/>
    </xf>
    <xf numFmtId="0" fontId="8" fillId="0" borderId="0" xfId="0" applyFont="1" applyAlignment="1">
      <alignment vertical="center" wrapText="1"/>
    </xf>
    <xf numFmtId="180" fontId="0" fillId="0" borderId="10" xfId="0" applyNumberFormat="1" applyBorder="1" applyAlignment="1">
      <alignment horizontal="center" vertical="center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1" fillId="33" borderId="19" xfId="55" applyFont="1" applyFill="1" applyBorder="1" applyAlignment="1">
      <alignment horizontal="center" vertical="center" wrapText="1"/>
      <protection/>
    </xf>
    <xf numFmtId="0" fontId="1" fillId="33" borderId="17" xfId="55" applyFont="1" applyFill="1" applyBorder="1" applyAlignment="1">
      <alignment horizontal="center" vertical="center" wrapText="1"/>
      <protection/>
    </xf>
    <xf numFmtId="0" fontId="1" fillId="33" borderId="18" xfId="55" applyFont="1" applyFill="1" applyBorder="1" applyAlignment="1">
      <alignment horizontal="center" vertical="center" wrapText="1"/>
      <protection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15" xfId="0" applyFont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3" fontId="1" fillId="33" borderId="19" xfId="67" applyFont="1" applyFill="1" applyBorder="1" applyAlignment="1">
      <alignment horizontal="center" vertical="center" wrapText="1"/>
    </xf>
    <xf numFmtId="43" fontId="1" fillId="33" borderId="17" xfId="67" applyFont="1" applyFill="1" applyBorder="1" applyAlignment="1">
      <alignment horizontal="center" vertical="center" wrapText="1"/>
    </xf>
    <xf numFmtId="43" fontId="1" fillId="33" borderId="18" xfId="67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0"/>
  <sheetViews>
    <sheetView tabSelected="1" view="pageBreakPreview" zoomScaleSheetLayoutView="100" workbookViewId="0" topLeftCell="A1">
      <selection activeCell="A7" sqref="A7:IV7"/>
    </sheetView>
  </sheetViews>
  <sheetFormatPr defaultColWidth="7.00390625" defaultRowHeight="12.75"/>
  <cols>
    <col min="1" max="1" width="4.625" style="1" customWidth="1"/>
    <col min="2" max="2" width="8.25390625" style="1" customWidth="1"/>
    <col min="3" max="3" width="9.125" style="1" customWidth="1"/>
    <col min="4" max="4" width="41.75390625" style="2" customWidth="1"/>
    <col min="5" max="5" width="6.125" style="1" customWidth="1"/>
    <col min="6" max="6" width="7.125" style="2" customWidth="1"/>
    <col min="7" max="7" width="16.75390625" style="2" customWidth="1"/>
    <col min="8" max="8" width="12.625" style="2" customWidth="1"/>
    <col min="9" max="9" width="10.75390625" style="2" hidden="1" customWidth="1"/>
    <col min="10" max="10" width="14.125" style="2" hidden="1" customWidth="1"/>
    <col min="11" max="11" width="12.875" style="2" customWidth="1"/>
    <col min="12" max="12" width="16.375" style="2" customWidth="1"/>
    <col min="13" max="13" width="12.75390625" style="2" customWidth="1"/>
    <col min="14" max="14" width="13.00390625" style="2" customWidth="1"/>
    <col min="15" max="15" width="14.125" style="2" customWidth="1"/>
    <col min="16" max="16" width="22.875" style="2" customWidth="1"/>
    <col min="17" max="17" width="16.375" style="2" customWidth="1"/>
    <col min="18" max="16384" width="7.00390625" style="2" customWidth="1"/>
  </cols>
  <sheetData>
    <row r="1" spans="1:17" ht="27" customHeight="1">
      <c r="A1" s="68" t="s">
        <v>25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47"/>
      <c r="Q1" s="47"/>
    </row>
    <row r="2" spans="1:17" ht="27" customHeight="1">
      <c r="A2" s="67" t="s">
        <v>35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43"/>
      <c r="Q2" s="43"/>
    </row>
    <row r="3" spans="1:17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44" t="s">
        <v>15</v>
      </c>
      <c r="P3" s="45"/>
      <c r="Q3" s="45"/>
    </row>
    <row r="4" spans="1:17" s="3" customFormat="1" ht="22.5" customHeight="1">
      <c r="A4" s="53" t="s">
        <v>0</v>
      </c>
      <c r="B4" s="61" t="s">
        <v>31</v>
      </c>
      <c r="C4" s="63"/>
      <c r="D4" s="63"/>
      <c r="E4" s="63"/>
      <c r="F4" s="63"/>
      <c r="G4" s="63"/>
      <c r="H4" s="63"/>
      <c r="I4" s="63"/>
      <c r="J4" s="62"/>
      <c r="K4" s="56" t="s">
        <v>27</v>
      </c>
      <c r="L4" s="69" t="s">
        <v>28</v>
      </c>
      <c r="M4" s="52" t="s">
        <v>16</v>
      </c>
      <c r="N4" s="52" t="s">
        <v>17</v>
      </c>
      <c r="O4" s="49" t="s">
        <v>3</v>
      </c>
      <c r="P4" s="46"/>
      <c r="Q4" s="46"/>
    </row>
    <row r="5" spans="1:17" s="3" customFormat="1" ht="25.5" customHeight="1">
      <c r="A5" s="54"/>
      <c r="B5" s="52" t="s">
        <v>26</v>
      </c>
      <c r="C5" s="52" t="s">
        <v>29</v>
      </c>
      <c r="D5" s="52" t="s">
        <v>14</v>
      </c>
      <c r="E5" s="52" t="s">
        <v>9</v>
      </c>
      <c r="F5" s="52" t="s">
        <v>10</v>
      </c>
      <c r="G5" s="61" t="s">
        <v>11</v>
      </c>
      <c r="H5" s="62"/>
      <c r="I5" s="52" t="s">
        <v>12</v>
      </c>
      <c r="J5" s="52" t="s">
        <v>13</v>
      </c>
      <c r="K5" s="57"/>
      <c r="L5" s="70"/>
      <c r="M5" s="50"/>
      <c r="N5" s="50"/>
      <c r="O5" s="50"/>
      <c r="P5" s="16"/>
      <c r="Q5" s="16"/>
    </row>
    <row r="6" spans="1:17" s="3" customFormat="1" ht="26.25" customHeight="1">
      <c r="A6" s="55"/>
      <c r="B6" s="51"/>
      <c r="C6" s="51"/>
      <c r="D6" s="51"/>
      <c r="E6" s="51"/>
      <c r="F6" s="51"/>
      <c r="G6" s="11" t="s">
        <v>4</v>
      </c>
      <c r="H6" s="11" t="s">
        <v>5</v>
      </c>
      <c r="I6" s="51"/>
      <c r="J6" s="51"/>
      <c r="K6" s="58"/>
      <c r="L6" s="71"/>
      <c r="M6" s="51"/>
      <c r="N6" s="51"/>
      <c r="O6" s="51"/>
      <c r="P6" s="16"/>
      <c r="Q6" s="16"/>
    </row>
    <row r="7" spans="1:17" s="5" customFormat="1" ht="14.25" customHeight="1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  <c r="H7" s="9">
        <v>8</v>
      </c>
      <c r="I7" s="9">
        <v>8</v>
      </c>
      <c r="J7" s="9">
        <v>9</v>
      </c>
      <c r="K7" s="9">
        <v>9</v>
      </c>
      <c r="L7" s="9">
        <v>10</v>
      </c>
      <c r="M7" s="8">
        <v>11</v>
      </c>
      <c r="N7" s="8">
        <v>12</v>
      </c>
      <c r="O7" s="9">
        <v>13</v>
      </c>
      <c r="P7" s="16"/>
      <c r="Q7" s="16"/>
    </row>
    <row r="8" spans="1:17" s="10" customFormat="1" ht="48.75" customHeight="1">
      <c r="A8" s="25">
        <v>1</v>
      </c>
      <c r="B8" s="29">
        <v>1458284</v>
      </c>
      <c r="C8" s="30">
        <v>1458284</v>
      </c>
      <c r="D8" s="31"/>
      <c r="E8" s="28" t="s">
        <v>32</v>
      </c>
      <c r="F8" s="48">
        <v>24.4</v>
      </c>
      <c r="G8" s="38" t="s">
        <v>25</v>
      </c>
      <c r="H8" s="32" t="s">
        <v>33</v>
      </c>
      <c r="I8" s="26"/>
      <c r="J8" s="27"/>
      <c r="K8" s="40">
        <v>488650.95</v>
      </c>
      <c r="L8" s="40">
        <f>ROUND(K8*F8,2)</f>
        <v>11923083.18</v>
      </c>
      <c r="M8" s="39"/>
      <c r="N8" s="20"/>
      <c r="O8" s="9"/>
      <c r="P8" s="2"/>
      <c r="Q8" s="2"/>
    </row>
    <row r="9" spans="1:17" s="10" customFormat="1" ht="48.75" customHeight="1">
      <c r="A9" s="25">
        <v>2</v>
      </c>
      <c r="B9" s="29">
        <v>1458284</v>
      </c>
      <c r="C9" s="30">
        <v>1458284</v>
      </c>
      <c r="D9" s="31"/>
      <c r="E9" s="28" t="s">
        <v>32</v>
      </c>
      <c r="F9" s="48">
        <v>4.88</v>
      </c>
      <c r="G9" s="38" t="s">
        <v>25</v>
      </c>
      <c r="H9" s="32" t="s">
        <v>33</v>
      </c>
      <c r="I9" s="26"/>
      <c r="J9" s="27"/>
      <c r="K9" s="40">
        <v>488650.95</v>
      </c>
      <c r="L9" s="40">
        <f>ROUND(K9*F9,2)</f>
        <v>2384616.64</v>
      </c>
      <c r="M9" s="39"/>
      <c r="N9" s="20"/>
      <c r="O9" s="9"/>
      <c r="P9" s="2"/>
      <c r="Q9" s="2"/>
    </row>
    <row r="10" spans="1:17" s="10" customFormat="1" ht="48.75" customHeight="1">
      <c r="A10" s="25">
        <v>3</v>
      </c>
      <c r="B10" s="29">
        <v>1458284</v>
      </c>
      <c r="C10" s="30">
        <v>1458284</v>
      </c>
      <c r="D10" s="31"/>
      <c r="E10" s="28" t="s">
        <v>32</v>
      </c>
      <c r="F10" s="48">
        <v>4.88</v>
      </c>
      <c r="G10" s="38" t="s">
        <v>25</v>
      </c>
      <c r="H10" s="32" t="s">
        <v>33</v>
      </c>
      <c r="I10" s="26"/>
      <c r="J10" s="27"/>
      <c r="K10" s="40">
        <v>488653.33</v>
      </c>
      <c r="L10" s="40">
        <f>ROUND(K10*F10,2)</f>
        <v>2384628.25</v>
      </c>
      <c r="M10" s="39"/>
      <c r="N10" s="20"/>
      <c r="O10" s="9"/>
      <c r="P10" s="2"/>
      <c r="Q10" s="2"/>
    </row>
    <row r="11" spans="1:17" s="4" customFormat="1" ht="16.5" customHeight="1">
      <c r="A11" s="21"/>
      <c r="B11" s="22"/>
      <c r="C11" s="22"/>
      <c r="D11" s="22"/>
      <c r="E11" s="22"/>
      <c r="F11" s="22"/>
      <c r="G11" s="24"/>
      <c r="H11" s="22"/>
      <c r="I11" s="22"/>
      <c r="J11" s="22"/>
      <c r="K11" s="33" t="s">
        <v>2</v>
      </c>
      <c r="L11" s="34">
        <f>SUM(L8:L10)</f>
        <v>16692328.07</v>
      </c>
      <c r="M11" s="36"/>
      <c r="N11" s="36"/>
      <c r="O11" s="15" t="s">
        <v>19</v>
      </c>
      <c r="P11" s="2"/>
      <c r="Q11" s="2"/>
    </row>
    <row r="12" spans="1:15" ht="25.5" customHeight="1">
      <c r="A12" s="61" t="s">
        <v>18</v>
      </c>
      <c r="B12" s="63"/>
      <c r="C12" s="63"/>
      <c r="D12" s="63"/>
      <c r="E12" s="63"/>
      <c r="F12" s="63"/>
      <c r="G12" s="63"/>
      <c r="H12" s="63"/>
      <c r="I12" s="23"/>
      <c r="J12" s="23"/>
      <c r="K12" s="23"/>
      <c r="L12" s="42">
        <f>ROUND(L11*1.2,2)</f>
        <v>20030793.68</v>
      </c>
      <c r="M12" s="37"/>
      <c r="N12" s="37"/>
      <c r="O12" s="14" t="s">
        <v>30</v>
      </c>
    </row>
    <row r="13" spans="1:17" s="7" customFormat="1" ht="32.25" customHeight="1">
      <c r="A13" s="66" t="s">
        <v>1</v>
      </c>
      <c r="B13" s="66"/>
      <c r="C13" s="66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2"/>
      <c r="Q13" s="2"/>
    </row>
    <row r="14" spans="1:15" ht="15.75" customHeight="1">
      <c r="A14" s="65" t="s">
        <v>6</v>
      </c>
      <c r="B14" s="65"/>
      <c r="C14" s="65"/>
      <c r="D14" s="6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</row>
    <row r="15" spans="1:15" ht="15.75" customHeight="1">
      <c r="A15" s="65" t="s">
        <v>7</v>
      </c>
      <c r="B15" s="65"/>
      <c r="C15" s="65"/>
      <c r="D15" s="6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</row>
    <row r="16" spans="1:15" ht="15.75" customHeight="1">
      <c r="A16" s="65" t="s">
        <v>34</v>
      </c>
      <c r="B16" s="65"/>
      <c r="C16" s="65"/>
      <c r="D16" s="6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</row>
    <row r="17" spans="1:18" ht="60" customHeight="1">
      <c r="A17" s="65" t="s">
        <v>8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R17" s="16"/>
    </row>
    <row r="18" spans="1:14" ht="28.5" customHeight="1">
      <c r="A18" s="64" t="s">
        <v>20</v>
      </c>
      <c r="B18" s="64"/>
      <c r="C18" s="64"/>
      <c r="D18" s="64"/>
      <c r="E18" s="64"/>
      <c r="F18" s="17"/>
      <c r="G18" s="18"/>
      <c r="H18" s="18"/>
      <c r="I18" s="3"/>
      <c r="J18" s="18" t="s">
        <v>21</v>
      </c>
      <c r="K18" s="19"/>
      <c r="L18" s="19"/>
      <c r="M18" s="19"/>
      <c r="N18" s="19"/>
    </row>
    <row r="19" spans="1:14" ht="28.5" customHeight="1">
      <c r="A19" s="59" t="s">
        <v>22</v>
      </c>
      <c r="B19" s="59" t="s">
        <v>23</v>
      </c>
      <c r="C19" s="59"/>
      <c r="D19" s="59"/>
      <c r="E19" s="59"/>
      <c r="F19" s="60" t="s">
        <v>24</v>
      </c>
      <c r="G19" s="60"/>
      <c r="H19" s="60"/>
      <c r="I19" s="3"/>
      <c r="J19" s="19"/>
      <c r="K19" s="19"/>
      <c r="L19" s="19"/>
      <c r="M19" s="19"/>
      <c r="N19" s="19"/>
    </row>
    <row r="20" spans="4:15" ht="15">
      <c r="D20" s="3"/>
      <c r="E20" s="6"/>
      <c r="F20" s="3"/>
      <c r="G20" s="3"/>
      <c r="H20" s="3"/>
      <c r="I20" s="3"/>
      <c r="J20" s="3"/>
      <c r="K20" s="3"/>
      <c r="L20" s="3"/>
      <c r="M20" s="3"/>
      <c r="N20" s="3"/>
      <c r="O20" s="7"/>
    </row>
  </sheetData>
  <sheetProtection/>
  <autoFilter ref="A7:O19"/>
  <mergeCells count="26">
    <mergeCell ref="A2:O2"/>
    <mergeCell ref="A1:O1"/>
    <mergeCell ref="A15:D15"/>
    <mergeCell ref="A16:D16"/>
    <mergeCell ref="A14:D14"/>
    <mergeCell ref="B5:B6"/>
    <mergeCell ref="J5:J6"/>
    <mergeCell ref="L4:L6"/>
    <mergeCell ref="B4:J4"/>
    <mergeCell ref="N4:N6"/>
    <mergeCell ref="A19:E19"/>
    <mergeCell ref="F19:H19"/>
    <mergeCell ref="F5:F6"/>
    <mergeCell ref="I5:I6"/>
    <mergeCell ref="G5:H5"/>
    <mergeCell ref="C5:C6"/>
    <mergeCell ref="A12:H12"/>
    <mergeCell ref="A18:E18"/>
    <mergeCell ref="A17:O17"/>
    <mergeCell ref="A13:C13"/>
    <mergeCell ref="O4:O6"/>
    <mergeCell ref="E5:E6"/>
    <mergeCell ref="M4:M6"/>
    <mergeCell ref="D5:D6"/>
    <mergeCell ref="A4:A6"/>
    <mergeCell ref="K4:K6"/>
  </mergeCells>
  <dataValidations count="1">
    <dataValidation operator="lessThanOrEqual" allowBlank="1" showInputMessage="1" showErrorMessage="1" sqref="B8:B10"/>
  </dataValidations>
  <printOptions horizontalCentered="1"/>
  <pageMargins left="0" right="0" top="0" bottom="0.3937007874015748" header="0" footer="0"/>
  <pageSetup horizontalDpi="600" verticalDpi="600" orientation="landscape" paperSize="9" scale="64" r:id="rId1"/>
  <headerFooter alignWithMargins="0">
    <oddFooter>&amp;CСтраница &amp;P из &amp;N</oddFooter>
  </headerFooter>
  <colBreaks count="1" manualBreakCount="1">
    <brk id="16" max="1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2021-11-08T10:01:25Z</dcterms:modified>
  <cp:category/>
  <cp:version/>
  <cp:contentType/>
  <cp:contentStatus/>
</cp:coreProperties>
</file>