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'РНХн'!$A$7:$O$63</definedName>
    <definedName name="_xlnm.Print_Area" localSheetId="0">'РНХн'!$A$1:$O$63</definedName>
  </definedNames>
  <calcPr fullCalcOnLoad="1"/>
</workbook>
</file>

<file path=xl/sharedStrings.xml><?xml version="1.0" encoding="utf-8"?>
<sst xmlns="http://schemas.openxmlformats.org/spreadsheetml/2006/main" count="251" uniqueCount="98">
  <si>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</si>
  <si>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</si>
  <si>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</si>
  <si>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</si>
  <si>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</si>
  <si>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</si>
  <si>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</si>
  <si>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</si>
  <si>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</si>
  <si>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</si>
  <si>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</si>
  <si>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</si>
  <si>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</si>
  <si>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</si>
  <si>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</si>
  <si>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</si>
  <si>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</si>
  <si>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</si>
  <si>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</si>
  <si>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</si>
  <si>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</si>
  <si>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</si>
  <si>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</si>
  <si>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</si>
  <si>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</si>
  <si>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</si>
  <si>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</si>
  <si>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</si>
  <si>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</si>
  <si>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</si>
  <si>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</si>
  <si>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</si>
  <si>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</si>
  <si>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3. Лот неделимый</t>
  </si>
  <si>
    <t>ШТ</t>
  </si>
  <si>
    <t>072080</t>
  </si>
  <si>
    <t>ПКБ 273х10-108х6-08Х18Н10Т</t>
  </si>
  <si>
    <t>075158</t>
  </si>
  <si>
    <t>Переход К 325Х12-108Х6-08Х18Н10Т</t>
  </si>
  <si>
    <t>071047</t>
  </si>
  <si>
    <t>Отвод 180 152Х8ХD-08Х18Н10Т</t>
  </si>
  <si>
    <t>072075</t>
  </si>
  <si>
    <t>Отвод 90 108Х6-08Х18Н10Т</t>
  </si>
  <si>
    <t>077070</t>
  </si>
  <si>
    <t>Отвод 90 219Х12-08Х18Н10Т</t>
  </si>
  <si>
    <t>032523</t>
  </si>
  <si>
    <t>Переход К 219х8-159х8-08Х18Н10Т</t>
  </si>
  <si>
    <t>071046</t>
  </si>
  <si>
    <t>Отвод 90 152Х8хD-08Х18Н10Т</t>
  </si>
  <si>
    <t>Прокладка 1-250-64-08Х18Н10Т</t>
  </si>
  <si>
    <t>072068</t>
  </si>
  <si>
    <t>Отвод 180 219Х12-08Х18Н10Т</t>
  </si>
  <si>
    <t>072119</t>
  </si>
  <si>
    <t>Отвод П 90 159х14-08Х18Н10Т</t>
  </si>
  <si>
    <t>Переход П Э 57х5-32х3-08Х18Н10Т</t>
  </si>
  <si>
    <t>072027</t>
  </si>
  <si>
    <t>Отвод 45 219х10-08Х18Н10Т</t>
  </si>
  <si>
    <t>072069</t>
  </si>
  <si>
    <t>Отвод 90 108х6-08Х18Н10Т</t>
  </si>
  <si>
    <t>072063</t>
  </si>
  <si>
    <t>Переход П К 159х12-108х10-08Х18Н10Т</t>
  </si>
  <si>
    <t>072115</t>
  </si>
  <si>
    <t>Переход К 159Х8-108Х8-08Х18Н10Т</t>
  </si>
  <si>
    <t>072402</t>
  </si>
  <si>
    <t>Отвод 90 108Х8-08Х18Н10Т</t>
  </si>
  <si>
    <t>072043</t>
  </si>
  <si>
    <t>Переход П К 219х14-159х14-08Х18Н10Т</t>
  </si>
  <si>
    <t>Прокладка 1-450-63-08Х18Н10Т</t>
  </si>
  <si>
    <t>071023</t>
  </si>
  <si>
    <t>Переход К 159х8-89х6-08Х18Н10Т</t>
  </si>
  <si>
    <t>Прокладка 1-125-64-08Х18Н10Т</t>
  </si>
  <si>
    <t>Прокладка 1-32-100-08Х18Н10Т</t>
  </si>
  <si>
    <t>072210</t>
  </si>
  <si>
    <t>Отвод 90 89х5-08Х18Н10Т</t>
  </si>
  <si>
    <t>071553</t>
  </si>
  <si>
    <t>Переход П К 273Х12-159Х12-08Х18Н10Т</t>
  </si>
  <si>
    <t>Прокладка 1-150-100-08Х18Н10Т</t>
  </si>
  <si>
    <t>Переход П Э 89х6-45х4-08Х18Н10Т</t>
  </si>
  <si>
    <t>Прокладка 1-40-100-08Х18Н10Т</t>
  </si>
  <si>
    <t>072067</t>
  </si>
  <si>
    <t>Отвод 90 57Х6-08Х18Н10Т</t>
  </si>
  <si>
    <t>Переход ПК 89х6-45х4-08Х18Н10Т</t>
  </si>
  <si>
    <t>072116</t>
  </si>
  <si>
    <t>Отвод П 45 159х6-08Х18Н10Т</t>
  </si>
  <si>
    <t>Переход К 57Х5-32Х3-08Х18Н10Т</t>
  </si>
  <si>
    <t>Отвод 45 89Х6-08Х18Н10Т</t>
  </si>
  <si>
    <t>Прокладка 1-400-160-08Х18Н10Т</t>
  </si>
  <si>
    <t>Прокладка 1-125-100-08Х18Н10Т</t>
  </si>
  <si>
    <t>Отвод 90 89Х6-08Х18Н10Т</t>
  </si>
  <si>
    <t>Отвод 45 57Х5-08Х18Н10Т</t>
  </si>
  <si>
    <t>Отвод 30 57х5-08Х18Н10Т</t>
  </si>
  <si>
    <t>077171</t>
  </si>
  <si>
    <t>Переход К 57х6-32х5-08Х18Н10Т</t>
  </si>
  <si>
    <t>Отвод 90 45Х4-08Х18Н10Т</t>
  </si>
  <si>
    <t>030629</t>
  </si>
  <si>
    <t>Отвод 90 89х7-08Х18Н10Т</t>
  </si>
  <si>
    <t>ЦентрСклад 26</t>
  </si>
  <si>
    <t>Лот № 2021/11-14 - СДТ из стали 08Х18Н10Т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</si>
</sst>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97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1599491</v>
      </c>
      <c r="C8" s="30" t="s">
        <v>35</v>
      </c>
      <c r="D8" s="31" t="s">
        <v>36</v>
      </c>
      <c r="E8" s="28" t="s">
        <v>34</v>
      </c>
      <c r="F8" s="48">
        <v>3</v>
      </c>
      <c r="G8" s="38" t="s">
        <v>25</v>
      </c>
      <c r="H8" s="32" t="s">
        <v>32</v>
      </c>
      <c r="I8" s="26"/>
      <c r="J8" s="27"/>
      <c r="K8" s="40">
        <v>199082.63</v>
      </c>
      <c r="L8" s="40">
        <f>ROUND(K8*F8,2)</f>
        <v>597247.89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1329982</v>
      </c>
      <c r="C9" s="30" t="s">
        <v>37</v>
      </c>
      <c r="D9" s="31" t="s">
        <v>38</v>
      </c>
      <c r="E9" s="28" t="s">
        <v>34</v>
      </c>
      <c r="F9" s="48">
        <v>1</v>
      </c>
      <c r="G9" s="38" t="s">
        <v>25</v>
      </c>
      <c r="H9" s="32" t="s">
        <v>32</v>
      </c>
      <c r="I9" s="26"/>
      <c r="J9" s="27"/>
      <c r="K9" s="40">
        <v>285711.87</v>
      </c>
      <c r="L9" s="40">
        <f aca="true" t="shared" si="0" ref="L9:L54">ROUND(K9*F9,2)</f>
        <v>285711.87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1323466</v>
      </c>
      <c r="C10" s="30" t="s">
        <v>39</v>
      </c>
      <c r="D10" s="31" t="s">
        <v>40</v>
      </c>
      <c r="E10" s="28" t="s">
        <v>34</v>
      </c>
      <c r="F10" s="48">
        <v>9</v>
      </c>
      <c r="G10" s="38" t="s">
        <v>25</v>
      </c>
      <c r="H10" s="32" t="s">
        <v>32</v>
      </c>
      <c r="I10" s="26"/>
      <c r="J10" s="27"/>
      <c r="K10" s="40">
        <v>14741.54</v>
      </c>
      <c r="L10" s="40">
        <f t="shared" si="0"/>
        <v>132673.86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1323466</v>
      </c>
      <c r="C11" s="30" t="s">
        <v>39</v>
      </c>
      <c r="D11" s="31" t="s">
        <v>40</v>
      </c>
      <c r="E11" s="28" t="s">
        <v>34</v>
      </c>
      <c r="F11" s="48">
        <v>9</v>
      </c>
      <c r="G11" s="38" t="s">
        <v>25</v>
      </c>
      <c r="H11" s="32" t="s">
        <v>32</v>
      </c>
      <c r="I11" s="26"/>
      <c r="J11" s="27"/>
      <c r="K11" s="40">
        <v>14777.2</v>
      </c>
      <c r="L11" s="40">
        <f t="shared" si="0"/>
        <v>132994.8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1143056</v>
      </c>
      <c r="C12" s="30" t="s">
        <v>41</v>
      </c>
      <c r="D12" s="31" t="s">
        <v>42</v>
      </c>
      <c r="E12" s="28" t="s">
        <v>34</v>
      </c>
      <c r="F12" s="48">
        <v>47</v>
      </c>
      <c r="G12" s="38" t="s">
        <v>25</v>
      </c>
      <c r="H12" s="32" t="s">
        <v>32</v>
      </c>
      <c r="I12" s="26"/>
      <c r="J12" s="27"/>
      <c r="K12" s="40">
        <v>1506.83</v>
      </c>
      <c r="L12" s="40">
        <f t="shared" si="0"/>
        <v>70821.01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1072727</v>
      </c>
      <c r="C13" s="30" t="s">
        <v>43</v>
      </c>
      <c r="D13" s="31" t="s">
        <v>44</v>
      </c>
      <c r="E13" s="28" t="s">
        <v>34</v>
      </c>
      <c r="F13" s="48">
        <v>3</v>
      </c>
      <c r="G13" s="38" t="s">
        <v>25</v>
      </c>
      <c r="H13" s="32" t="s">
        <v>32</v>
      </c>
      <c r="I13" s="26"/>
      <c r="J13" s="27"/>
      <c r="K13" s="40">
        <v>18303.88</v>
      </c>
      <c r="L13" s="40">
        <f t="shared" si="0"/>
        <v>54911.64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1690662</v>
      </c>
      <c r="C14" s="30" t="s">
        <v>45</v>
      </c>
      <c r="D14" s="31" t="s">
        <v>46</v>
      </c>
      <c r="E14" s="28" t="s">
        <v>34</v>
      </c>
      <c r="F14" s="48">
        <v>5</v>
      </c>
      <c r="G14" s="38" t="s">
        <v>25</v>
      </c>
      <c r="H14" s="32" t="s">
        <v>32</v>
      </c>
      <c r="I14" s="26"/>
      <c r="J14" s="27"/>
      <c r="K14" s="40">
        <v>27376.31</v>
      </c>
      <c r="L14" s="40">
        <f t="shared" si="0"/>
        <v>136881.55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1323972</v>
      </c>
      <c r="C15" s="30" t="s">
        <v>47</v>
      </c>
      <c r="D15" s="31" t="s">
        <v>48</v>
      </c>
      <c r="E15" s="28" t="s">
        <v>34</v>
      </c>
      <c r="F15" s="48">
        <v>6</v>
      </c>
      <c r="G15" s="38" t="s">
        <v>25</v>
      </c>
      <c r="H15" s="32" t="s">
        <v>32</v>
      </c>
      <c r="I15" s="26"/>
      <c r="J15" s="27"/>
      <c r="K15" s="40">
        <v>8105.68</v>
      </c>
      <c r="L15" s="40">
        <f t="shared" si="0"/>
        <v>48634.08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1143056</v>
      </c>
      <c r="C16" s="30" t="s">
        <v>41</v>
      </c>
      <c r="D16" s="31" t="s">
        <v>42</v>
      </c>
      <c r="E16" s="28" t="s">
        <v>34</v>
      </c>
      <c r="F16" s="48">
        <v>18</v>
      </c>
      <c r="G16" s="38" t="s">
        <v>25</v>
      </c>
      <c r="H16" s="32" t="s">
        <v>32</v>
      </c>
      <c r="I16" s="26"/>
      <c r="J16" s="27"/>
      <c r="K16" s="40">
        <v>2157.86</v>
      </c>
      <c r="L16" s="40">
        <f t="shared" si="0"/>
        <v>38841.48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1159317</v>
      </c>
      <c r="C17" s="30">
        <v>93267</v>
      </c>
      <c r="D17" s="31" t="s">
        <v>49</v>
      </c>
      <c r="E17" s="28" t="s">
        <v>34</v>
      </c>
      <c r="F17" s="48">
        <v>8</v>
      </c>
      <c r="G17" s="38" t="s">
        <v>25</v>
      </c>
      <c r="H17" s="32" t="s">
        <v>96</v>
      </c>
      <c r="I17" s="26"/>
      <c r="J17" s="27"/>
      <c r="K17" s="40">
        <v>4538.54</v>
      </c>
      <c r="L17" s="40">
        <f t="shared" si="0"/>
        <v>36308.32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1143490</v>
      </c>
      <c r="C18" s="30" t="s">
        <v>50</v>
      </c>
      <c r="D18" s="31" t="s">
        <v>51</v>
      </c>
      <c r="E18" s="28" t="s">
        <v>34</v>
      </c>
      <c r="F18" s="48">
        <v>1</v>
      </c>
      <c r="G18" s="38" t="s">
        <v>25</v>
      </c>
      <c r="H18" s="32" t="s">
        <v>32</v>
      </c>
      <c r="I18" s="26"/>
      <c r="J18" s="27"/>
      <c r="K18" s="40">
        <v>30716.96</v>
      </c>
      <c r="L18" s="40">
        <f t="shared" si="0"/>
        <v>30716.96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1323972</v>
      </c>
      <c r="C19" s="30" t="s">
        <v>47</v>
      </c>
      <c r="D19" s="31" t="s">
        <v>48</v>
      </c>
      <c r="E19" s="28" t="s">
        <v>34</v>
      </c>
      <c r="F19" s="48">
        <v>5</v>
      </c>
      <c r="G19" s="38" t="s">
        <v>25</v>
      </c>
      <c r="H19" s="32" t="s">
        <v>32</v>
      </c>
      <c r="I19" s="26"/>
      <c r="J19" s="27"/>
      <c r="K19" s="40">
        <v>7681.68</v>
      </c>
      <c r="L19" s="40">
        <f t="shared" si="0"/>
        <v>38408.4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1460739</v>
      </c>
      <c r="C20" s="30" t="s">
        <v>52</v>
      </c>
      <c r="D20" s="31" t="s">
        <v>53</v>
      </c>
      <c r="E20" s="28" t="s">
        <v>34</v>
      </c>
      <c r="F20" s="48">
        <v>2</v>
      </c>
      <c r="G20" s="38" t="s">
        <v>25</v>
      </c>
      <c r="H20" s="32" t="s">
        <v>32</v>
      </c>
      <c r="I20" s="26"/>
      <c r="J20" s="27"/>
      <c r="K20" s="40">
        <v>11319.18</v>
      </c>
      <c r="L20" s="40">
        <f t="shared" si="0"/>
        <v>22638.36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1500531</v>
      </c>
      <c r="C21" s="30">
        <v>73001</v>
      </c>
      <c r="D21" s="31" t="s">
        <v>54</v>
      </c>
      <c r="E21" s="28" t="s">
        <v>34</v>
      </c>
      <c r="F21" s="48">
        <v>23</v>
      </c>
      <c r="G21" s="38" t="s">
        <v>25</v>
      </c>
      <c r="H21" s="32" t="s">
        <v>32</v>
      </c>
      <c r="I21" s="26"/>
      <c r="J21" s="27"/>
      <c r="K21" s="40">
        <v>831.46</v>
      </c>
      <c r="L21" s="40">
        <f t="shared" si="0"/>
        <v>19123.58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1488367</v>
      </c>
      <c r="C22" s="30" t="s">
        <v>55</v>
      </c>
      <c r="D22" s="31" t="s">
        <v>56</v>
      </c>
      <c r="E22" s="28" t="s">
        <v>34</v>
      </c>
      <c r="F22" s="48">
        <v>3</v>
      </c>
      <c r="G22" s="38" t="s">
        <v>25</v>
      </c>
      <c r="H22" s="32" t="s">
        <v>32</v>
      </c>
      <c r="I22" s="26"/>
      <c r="J22" s="27"/>
      <c r="K22" s="40">
        <v>7611.31</v>
      </c>
      <c r="L22" s="40">
        <f t="shared" si="0"/>
        <v>22833.93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1571192</v>
      </c>
      <c r="C23" s="30" t="s">
        <v>57</v>
      </c>
      <c r="D23" s="31" t="s">
        <v>58</v>
      </c>
      <c r="E23" s="28" t="s">
        <v>34</v>
      </c>
      <c r="F23" s="48">
        <v>11</v>
      </c>
      <c r="G23" s="38" t="s">
        <v>25</v>
      </c>
      <c r="H23" s="32" t="s">
        <v>32</v>
      </c>
      <c r="I23" s="26"/>
      <c r="J23" s="27"/>
      <c r="K23" s="40">
        <v>1985.87</v>
      </c>
      <c r="L23" s="40">
        <f t="shared" si="0"/>
        <v>21844.57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1143056</v>
      </c>
      <c r="C24" s="30" t="s">
        <v>41</v>
      </c>
      <c r="D24" s="31" t="s">
        <v>42</v>
      </c>
      <c r="E24" s="28" t="s">
        <v>34</v>
      </c>
      <c r="F24" s="48">
        <v>10</v>
      </c>
      <c r="G24" s="38" t="s">
        <v>25</v>
      </c>
      <c r="H24" s="32" t="s">
        <v>32</v>
      </c>
      <c r="I24" s="26"/>
      <c r="J24" s="27"/>
      <c r="K24" s="40">
        <v>2157.86</v>
      </c>
      <c r="L24" s="40">
        <f t="shared" si="0"/>
        <v>21578.6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1460697</v>
      </c>
      <c r="C25" s="30" t="s">
        <v>59</v>
      </c>
      <c r="D25" s="31" t="s">
        <v>60</v>
      </c>
      <c r="E25" s="28" t="s">
        <v>34</v>
      </c>
      <c r="F25" s="48">
        <v>5</v>
      </c>
      <c r="G25" s="38" t="s">
        <v>25</v>
      </c>
      <c r="H25" s="32" t="s">
        <v>32</v>
      </c>
      <c r="I25" s="26"/>
      <c r="J25" s="27"/>
      <c r="K25" s="40">
        <v>3727.42</v>
      </c>
      <c r="L25" s="40">
        <f t="shared" si="0"/>
        <v>18637.1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1163970</v>
      </c>
      <c r="C26" s="30" t="s">
        <v>61</v>
      </c>
      <c r="D26" s="31" t="s">
        <v>62</v>
      </c>
      <c r="E26" s="28" t="s">
        <v>34</v>
      </c>
      <c r="F26" s="48">
        <v>6</v>
      </c>
      <c r="G26" s="38" t="s">
        <v>25</v>
      </c>
      <c r="H26" s="32" t="s">
        <v>32</v>
      </c>
      <c r="I26" s="26"/>
      <c r="J26" s="27"/>
      <c r="K26" s="40">
        <v>2522.89</v>
      </c>
      <c r="L26" s="40">
        <f t="shared" si="0"/>
        <v>15137.34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1311291</v>
      </c>
      <c r="C27" s="30" t="s">
        <v>63</v>
      </c>
      <c r="D27" s="31" t="s">
        <v>64</v>
      </c>
      <c r="E27" s="28" t="s">
        <v>34</v>
      </c>
      <c r="F27" s="48">
        <v>5</v>
      </c>
      <c r="G27" s="38" t="s">
        <v>25</v>
      </c>
      <c r="H27" s="32" t="s">
        <v>32</v>
      </c>
      <c r="I27" s="26"/>
      <c r="J27" s="27"/>
      <c r="K27" s="40">
        <v>2695.88</v>
      </c>
      <c r="L27" s="40">
        <f t="shared" si="0"/>
        <v>13479.4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1460940</v>
      </c>
      <c r="C28" s="30" t="s">
        <v>65</v>
      </c>
      <c r="D28" s="31" t="s">
        <v>66</v>
      </c>
      <c r="E28" s="28" t="s">
        <v>34</v>
      </c>
      <c r="F28" s="48">
        <v>2</v>
      </c>
      <c r="G28" s="38" t="s">
        <v>25</v>
      </c>
      <c r="H28" s="32" t="s">
        <v>32</v>
      </c>
      <c r="I28" s="26"/>
      <c r="J28" s="27"/>
      <c r="K28" s="40">
        <v>6524.33</v>
      </c>
      <c r="L28" s="40">
        <f t="shared" si="0"/>
        <v>13048.66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20005045</v>
      </c>
      <c r="C29" s="30">
        <v>93133</v>
      </c>
      <c r="D29" s="31" t="s">
        <v>67</v>
      </c>
      <c r="E29" s="28" t="s">
        <v>34</v>
      </c>
      <c r="F29" s="48">
        <v>2</v>
      </c>
      <c r="G29" s="38" t="s">
        <v>25</v>
      </c>
      <c r="H29" s="32" t="s">
        <v>96</v>
      </c>
      <c r="I29" s="26"/>
      <c r="J29" s="27"/>
      <c r="K29" s="40">
        <v>11717.18</v>
      </c>
      <c r="L29" s="40">
        <f t="shared" si="0"/>
        <v>23434.36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1487979</v>
      </c>
      <c r="C30" s="30" t="s">
        <v>68</v>
      </c>
      <c r="D30" s="31" t="s">
        <v>69</v>
      </c>
      <c r="E30" s="28" t="s">
        <v>34</v>
      </c>
      <c r="F30" s="48">
        <v>3</v>
      </c>
      <c r="G30" s="38" t="s">
        <v>25</v>
      </c>
      <c r="H30" s="32" t="s">
        <v>32</v>
      </c>
      <c r="I30" s="26"/>
      <c r="J30" s="27"/>
      <c r="K30" s="40">
        <v>4417.97</v>
      </c>
      <c r="L30" s="40">
        <f t="shared" si="0"/>
        <v>13253.91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1229285</v>
      </c>
      <c r="C31" s="30">
        <v>93269</v>
      </c>
      <c r="D31" s="31" t="s">
        <v>70</v>
      </c>
      <c r="E31" s="28" t="s">
        <v>34</v>
      </c>
      <c r="F31" s="48">
        <v>5</v>
      </c>
      <c r="G31" s="38" t="s">
        <v>25</v>
      </c>
      <c r="H31" s="32" t="s">
        <v>96</v>
      </c>
      <c r="I31" s="26"/>
      <c r="J31" s="27"/>
      <c r="K31" s="40">
        <v>2141.78</v>
      </c>
      <c r="L31" s="40">
        <f t="shared" si="0"/>
        <v>10708.9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1229261</v>
      </c>
      <c r="C32" s="30">
        <v>93067</v>
      </c>
      <c r="D32" s="31" t="s">
        <v>71</v>
      </c>
      <c r="E32" s="28" t="s">
        <v>34</v>
      </c>
      <c r="F32" s="48">
        <v>20</v>
      </c>
      <c r="G32" s="38" t="s">
        <v>25</v>
      </c>
      <c r="H32" s="32" t="s">
        <v>96</v>
      </c>
      <c r="I32" s="26"/>
      <c r="J32" s="27"/>
      <c r="K32" s="40">
        <v>520.15</v>
      </c>
      <c r="L32" s="40">
        <f t="shared" si="0"/>
        <v>10403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1295659</v>
      </c>
      <c r="C33" s="30" t="s">
        <v>72</v>
      </c>
      <c r="D33" s="31" t="s">
        <v>73</v>
      </c>
      <c r="E33" s="28" t="s">
        <v>34</v>
      </c>
      <c r="F33" s="48">
        <v>8</v>
      </c>
      <c r="G33" s="38" t="s">
        <v>25</v>
      </c>
      <c r="H33" s="32" t="s">
        <v>32</v>
      </c>
      <c r="I33" s="26"/>
      <c r="J33" s="27"/>
      <c r="K33" s="40">
        <v>988.38</v>
      </c>
      <c r="L33" s="40">
        <f t="shared" si="0"/>
        <v>7907.04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1858785</v>
      </c>
      <c r="C34" s="30" t="s">
        <v>74</v>
      </c>
      <c r="D34" s="31" t="s">
        <v>75</v>
      </c>
      <c r="E34" s="28" t="s">
        <v>34</v>
      </c>
      <c r="F34" s="48">
        <v>1</v>
      </c>
      <c r="G34" s="38" t="s">
        <v>25</v>
      </c>
      <c r="H34" s="32" t="s">
        <v>32</v>
      </c>
      <c r="I34" s="26"/>
      <c r="J34" s="27"/>
      <c r="K34" s="40">
        <v>10910.31</v>
      </c>
      <c r="L34" s="40">
        <f t="shared" si="0"/>
        <v>10910.31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1160293</v>
      </c>
      <c r="C35" s="30">
        <v>96379</v>
      </c>
      <c r="D35" s="31" t="s">
        <v>76</v>
      </c>
      <c r="E35" s="28" t="s">
        <v>34</v>
      </c>
      <c r="F35" s="48">
        <v>3</v>
      </c>
      <c r="G35" s="38" t="s">
        <v>25</v>
      </c>
      <c r="H35" s="32" t="s">
        <v>96</v>
      </c>
      <c r="I35" s="26"/>
      <c r="J35" s="27"/>
      <c r="K35" s="40">
        <v>2180.63</v>
      </c>
      <c r="L35" s="40">
        <f t="shared" si="0"/>
        <v>6541.89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1609267</v>
      </c>
      <c r="C36" s="30">
        <v>72089</v>
      </c>
      <c r="D36" s="31" t="s">
        <v>77</v>
      </c>
      <c r="E36" s="28" t="s">
        <v>34</v>
      </c>
      <c r="F36" s="48">
        <v>3</v>
      </c>
      <c r="G36" s="38" t="s">
        <v>25</v>
      </c>
      <c r="H36" s="32" t="s">
        <v>32</v>
      </c>
      <c r="I36" s="26"/>
      <c r="J36" s="27"/>
      <c r="K36" s="40">
        <v>2607.68</v>
      </c>
      <c r="L36" s="40">
        <f t="shared" si="0"/>
        <v>7823.04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1460697</v>
      </c>
      <c r="C37" s="30" t="s">
        <v>59</v>
      </c>
      <c r="D37" s="31" t="s">
        <v>60</v>
      </c>
      <c r="E37" s="28" t="s">
        <v>34</v>
      </c>
      <c r="F37" s="48">
        <v>2</v>
      </c>
      <c r="G37" s="38" t="s">
        <v>25</v>
      </c>
      <c r="H37" s="32" t="s">
        <v>32</v>
      </c>
      <c r="I37" s="26"/>
      <c r="J37" s="27"/>
      <c r="K37" s="40">
        <v>3921.88</v>
      </c>
      <c r="L37" s="40">
        <f t="shared" si="0"/>
        <v>7843.76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1460697</v>
      </c>
      <c r="C38" s="30" t="s">
        <v>59</v>
      </c>
      <c r="D38" s="31" t="s">
        <v>60</v>
      </c>
      <c r="E38" s="28" t="s">
        <v>34</v>
      </c>
      <c r="F38" s="48">
        <v>2</v>
      </c>
      <c r="G38" s="38" t="s">
        <v>25</v>
      </c>
      <c r="H38" s="32" t="s">
        <v>32</v>
      </c>
      <c r="I38" s="26"/>
      <c r="J38" s="27"/>
      <c r="K38" s="40">
        <v>3266.64</v>
      </c>
      <c r="L38" s="40">
        <f t="shared" si="0"/>
        <v>6533.28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1160285</v>
      </c>
      <c r="C39" s="30">
        <v>93068</v>
      </c>
      <c r="D39" s="31" t="s">
        <v>78</v>
      </c>
      <c r="E39" s="28" t="s">
        <v>34</v>
      </c>
      <c r="F39" s="48">
        <v>10</v>
      </c>
      <c r="G39" s="38" t="s">
        <v>25</v>
      </c>
      <c r="H39" s="32" t="s">
        <v>96</v>
      </c>
      <c r="I39" s="26"/>
      <c r="J39" s="27"/>
      <c r="K39" s="40">
        <v>632.34</v>
      </c>
      <c r="L39" s="40">
        <f t="shared" si="0"/>
        <v>6323.4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1095468</v>
      </c>
      <c r="C40" s="30" t="s">
        <v>79</v>
      </c>
      <c r="D40" s="31" t="s">
        <v>80</v>
      </c>
      <c r="E40" s="28" t="s">
        <v>34</v>
      </c>
      <c r="F40" s="48">
        <v>7</v>
      </c>
      <c r="G40" s="38" t="s">
        <v>25</v>
      </c>
      <c r="H40" s="32" t="s">
        <v>32</v>
      </c>
      <c r="I40" s="26"/>
      <c r="J40" s="27"/>
      <c r="K40" s="40">
        <v>839.92</v>
      </c>
      <c r="L40" s="40">
        <f t="shared" si="0"/>
        <v>5879.44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1555650</v>
      </c>
      <c r="C41" s="30">
        <v>72212</v>
      </c>
      <c r="D41" s="31" t="s">
        <v>81</v>
      </c>
      <c r="E41" s="28" t="s">
        <v>34</v>
      </c>
      <c r="F41" s="48">
        <v>4</v>
      </c>
      <c r="G41" s="38" t="s">
        <v>25</v>
      </c>
      <c r="H41" s="32" t="s">
        <v>32</v>
      </c>
      <c r="I41" s="26"/>
      <c r="J41" s="27"/>
      <c r="K41" s="40">
        <v>737</v>
      </c>
      <c r="L41" s="40">
        <f t="shared" si="0"/>
        <v>2948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1473153</v>
      </c>
      <c r="C42" s="30" t="s">
        <v>82</v>
      </c>
      <c r="D42" s="31" t="s">
        <v>83</v>
      </c>
      <c r="E42" s="28" t="s">
        <v>34</v>
      </c>
      <c r="F42" s="48">
        <v>1</v>
      </c>
      <c r="G42" s="38" t="s">
        <v>25</v>
      </c>
      <c r="H42" s="32" t="s">
        <v>32</v>
      </c>
      <c r="I42" s="26"/>
      <c r="J42" s="27"/>
      <c r="K42" s="40">
        <v>3103.64</v>
      </c>
      <c r="L42" s="40">
        <f t="shared" si="0"/>
        <v>3103.64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1335010</v>
      </c>
      <c r="C43" s="30">
        <v>61285</v>
      </c>
      <c r="D43" s="31" t="s">
        <v>84</v>
      </c>
      <c r="E43" s="28" t="s">
        <v>34</v>
      </c>
      <c r="F43" s="48">
        <v>6</v>
      </c>
      <c r="G43" s="38" t="s">
        <v>25</v>
      </c>
      <c r="H43" s="32" t="s">
        <v>32</v>
      </c>
      <c r="I43" s="26"/>
      <c r="J43" s="27"/>
      <c r="K43" s="40">
        <v>441.32</v>
      </c>
      <c r="L43" s="40">
        <f t="shared" si="0"/>
        <v>2647.92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1160285</v>
      </c>
      <c r="C44" s="30">
        <v>93068</v>
      </c>
      <c r="D44" s="31" t="s">
        <v>78</v>
      </c>
      <c r="E44" s="28" t="s">
        <v>34</v>
      </c>
      <c r="F44" s="48">
        <v>7</v>
      </c>
      <c r="G44" s="38" t="s">
        <v>25</v>
      </c>
      <c r="H44" s="32" t="s">
        <v>96</v>
      </c>
      <c r="I44" s="26"/>
      <c r="J44" s="27"/>
      <c r="K44" s="40">
        <v>353.05</v>
      </c>
      <c r="L44" s="40">
        <f t="shared" si="0"/>
        <v>2471.35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1345004</v>
      </c>
      <c r="C45" s="30">
        <v>72214</v>
      </c>
      <c r="D45" s="31" t="s">
        <v>85</v>
      </c>
      <c r="E45" s="28" t="s">
        <v>34</v>
      </c>
      <c r="F45" s="48">
        <v>2</v>
      </c>
      <c r="G45" s="38" t="s">
        <v>25</v>
      </c>
      <c r="H45" s="32" t="s">
        <v>32</v>
      </c>
      <c r="I45" s="26"/>
      <c r="J45" s="27"/>
      <c r="K45" s="40">
        <v>1165.08</v>
      </c>
      <c r="L45" s="40">
        <f t="shared" si="0"/>
        <v>2330.16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1163970</v>
      </c>
      <c r="C46" s="30" t="s">
        <v>61</v>
      </c>
      <c r="D46" s="31" t="s">
        <v>62</v>
      </c>
      <c r="E46" s="28" t="s">
        <v>34</v>
      </c>
      <c r="F46" s="48">
        <v>1</v>
      </c>
      <c r="G46" s="38" t="s">
        <v>25</v>
      </c>
      <c r="H46" s="32" t="s">
        <v>32</v>
      </c>
      <c r="I46" s="26"/>
      <c r="J46" s="27"/>
      <c r="K46" s="40">
        <v>2522.89</v>
      </c>
      <c r="L46" s="40">
        <f t="shared" si="0"/>
        <v>2522.89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1706780</v>
      </c>
      <c r="C47" s="30">
        <v>93210</v>
      </c>
      <c r="D47" s="31" t="s">
        <v>86</v>
      </c>
      <c r="E47" s="28" t="s">
        <v>34</v>
      </c>
      <c r="F47" s="48">
        <v>11</v>
      </c>
      <c r="G47" s="38" t="s">
        <v>25</v>
      </c>
      <c r="H47" s="32" t="s">
        <v>96</v>
      </c>
      <c r="I47" s="26"/>
      <c r="J47" s="27"/>
      <c r="K47" s="40">
        <v>877.25</v>
      </c>
      <c r="L47" s="40">
        <f t="shared" si="0"/>
        <v>9649.75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1502047</v>
      </c>
      <c r="C48" s="30">
        <v>92743</v>
      </c>
      <c r="D48" s="31" t="s">
        <v>87</v>
      </c>
      <c r="E48" s="28" t="s">
        <v>34</v>
      </c>
      <c r="F48" s="48">
        <v>1</v>
      </c>
      <c r="G48" s="38" t="s">
        <v>25</v>
      </c>
      <c r="H48" s="32" t="s">
        <v>96</v>
      </c>
      <c r="I48" s="26"/>
      <c r="J48" s="27"/>
      <c r="K48" s="40">
        <v>2138.02</v>
      </c>
      <c r="L48" s="40">
        <f t="shared" si="0"/>
        <v>2138.02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1238409</v>
      </c>
      <c r="C49" s="30">
        <v>70812</v>
      </c>
      <c r="D49" s="31" t="s">
        <v>88</v>
      </c>
      <c r="E49" s="28" t="s">
        <v>34</v>
      </c>
      <c r="F49" s="48">
        <v>1</v>
      </c>
      <c r="G49" s="38" t="s">
        <v>25</v>
      </c>
      <c r="H49" s="32" t="s">
        <v>32</v>
      </c>
      <c r="I49" s="26"/>
      <c r="J49" s="27"/>
      <c r="K49" s="40">
        <v>1822.55</v>
      </c>
      <c r="L49" s="40">
        <f t="shared" si="0"/>
        <v>1822.55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1355053</v>
      </c>
      <c r="C50" s="30">
        <v>72213</v>
      </c>
      <c r="D50" s="31" t="s">
        <v>89</v>
      </c>
      <c r="E50" s="28" t="s">
        <v>34</v>
      </c>
      <c r="F50" s="48">
        <v>3</v>
      </c>
      <c r="G50" s="38" t="s">
        <v>25</v>
      </c>
      <c r="H50" s="32" t="s">
        <v>32</v>
      </c>
      <c r="I50" s="26"/>
      <c r="J50" s="27"/>
      <c r="K50" s="40">
        <v>428.37</v>
      </c>
      <c r="L50" s="40">
        <f t="shared" si="0"/>
        <v>1285.11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1448298</v>
      </c>
      <c r="C51" s="30">
        <v>72235</v>
      </c>
      <c r="D51" s="31" t="s">
        <v>90</v>
      </c>
      <c r="E51" s="28" t="s">
        <v>34</v>
      </c>
      <c r="F51" s="48">
        <v>3</v>
      </c>
      <c r="G51" s="38" t="s">
        <v>25</v>
      </c>
      <c r="H51" s="32" t="s">
        <v>32</v>
      </c>
      <c r="I51" s="26"/>
      <c r="J51" s="27"/>
      <c r="K51" s="40">
        <v>413.73</v>
      </c>
      <c r="L51" s="40">
        <f t="shared" si="0"/>
        <v>1241.19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1682599</v>
      </c>
      <c r="C52" s="30" t="s">
        <v>91</v>
      </c>
      <c r="D52" s="31" t="s">
        <v>92</v>
      </c>
      <c r="E52" s="28" t="s">
        <v>34</v>
      </c>
      <c r="F52" s="48">
        <v>1</v>
      </c>
      <c r="G52" s="38" t="s">
        <v>25</v>
      </c>
      <c r="H52" s="32" t="s">
        <v>32</v>
      </c>
      <c r="I52" s="26"/>
      <c r="J52" s="27"/>
      <c r="K52" s="40">
        <v>461.35</v>
      </c>
      <c r="L52" s="40">
        <f t="shared" si="0"/>
        <v>461.35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1343130</v>
      </c>
      <c r="C53" s="30">
        <v>70811</v>
      </c>
      <c r="D53" s="31" t="s">
        <v>93</v>
      </c>
      <c r="E53" s="28" t="s">
        <v>34</v>
      </c>
      <c r="F53" s="48">
        <v>1</v>
      </c>
      <c r="G53" s="38" t="s">
        <v>25</v>
      </c>
      <c r="H53" s="32" t="s">
        <v>32</v>
      </c>
      <c r="I53" s="26"/>
      <c r="J53" s="27"/>
      <c r="K53" s="40">
        <v>463.32</v>
      </c>
      <c r="L53" s="40">
        <f t="shared" si="0"/>
        <v>463.32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1319339</v>
      </c>
      <c r="C54" s="30" t="s">
        <v>94</v>
      </c>
      <c r="D54" s="31" t="s">
        <v>95</v>
      </c>
      <c r="E54" s="28" t="s">
        <v>34</v>
      </c>
      <c r="F54" s="48">
        <v>1</v>
      </c>
      <c r="G54" s="38" t="s">
        <v>25</v>
      </c>
      <c r="H54" s="32" t="s">
        <v>32</v>
      </c>
      <c r="I54" s="26"/>
      <c r="J54" s="27"/>
      <c r="K54" s="40">
        <v>1387</v>
      </c>
      <c r="L54" s="40">
        <f t="shared" si="0"/>
        <v>1387</v>
      </c>
      <c r="M54" s="39"/>
      <c r="N54" s="20"/>
      <c r="O54" s="9"/>
      <c r="P54" s="2"/>
      <c r="Q54" s="2"/>
    </row>
    <row r="55" spans="1:17" s="4" customFormat="1" ht="16.5" customHeight="1">
      <c r="A55" s="21"/>
      <c r="B55" s="22"/>
      <c r="C55" s="22"/>
      <c r="D55" s="22"/>
      <c r="E55" s="22"/>
      <c r="F55" s="22"/>
      <c r="G55" s="24"/>
      <c r="H55" s="22"/>
      <c r="I55" s="22"/>
      <c r="J55" s="22"/>
      <c r="K55" s="33" t="s">
        <v>2</v>
      </c>
      <c r="L55" s="34">
        <f>SUM(L8:L54)</f>
        <v>1924507.98</v>
      </c>
      <c r="M55" s="36"/>
      <c r="N55" s="36"/>
      <c r="O55" s="15" t="s">
        <v>19</v>
      </c>
      <c r="P55" s="2"/>
      <c r="Q55" s="2"/>
    </row>
    <row r="56" spans="1:15" ht="25.5" customHeight="1">
      <c r="A56" s="61" t="s">
        <v>18</v>
      </c>
      <c r="B56" s="63"/>
      <c r="C56" s="63"/>
      <c r="D56" s="63"/>
      <c r="E56" s="63"/>
      <c r="F56" s="63"/>
      <c r="G56" s="63"/>
      <c r="H56" s="63"/>
      <c r="I56" s="23"/>
      <c r="J56" s="23"/>
      <c r="K56" s="23"/>
      <c r="L56" s="42">
        <f>ROUND(L55*1.2,2)</f>
        <v>2309409.58</v>
      </c>
      <c r="M56" s="37"/>
      <c r="N56" s="37"/>
      <c r="O56" s="14" t="s">
        <v>30</v>
      </c>
    </row>
    <row r="57" spans="1:17" s="7" customFormat="1" ht="32.25" customHeight="1">
      <c r="A57" s="66" t="s">
        <v>1</v>
      </c>
      <c r="B57" s="66"/>
      <c r="C57" s="66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2"/>
      <c r="Q57" s="2"/>
    </row>
    <row r="58" spans="1:15" ht="15.75" customHeight="1">
      <c r="A58" s="65" t="s">
        <v>6</v>
      </c>
      <c r="B58" s="65"/>
      <c r="C58" s="65"/>
      <c r="D58" s="6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 customHeight="1">
      <c r="A59" s="65" t="s">
        <v>7</v>
      </c>
      <c r="B59" s="65"/>
      <c r="C59" s="65"/>
      <c r="D59" s="6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 customHeight="1">
      <c r="A60" s="65" t="s">
        <v>33</v>
      </c>
      <c r="B60" s="65"/>
      <c r="C60" s="65"/>
      <c r="D60" s="6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8" ht="60" customHeight="1">
      <c r="A61" s="65" t="s">
        <v>8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R61" s="16"/>
    </row>
    <row r="62" spans="1:14" ht="28.5" customHeight="1">
      <c r="A62" s="64" t="s">
        <v>20</v>
      </c>
      <c r="B62" s="64"/>
      <c r="C62" s="64"/>
      <c r="D62" s="64"/>
      <c r="E62" s="64"/>
      <c r="F62" s="17"/>
      <c r="G62" s="18"/>
      <c r="H62" s="18"/>
      <c r="I62" s="3"/>
      <c r="J62" s="18" t="s">
        <v>21</v>
      </c>
      <c r="K62" s="19"/>
      <c r="L62" s="19"/>
      <c r="M62" s="19"/>
      <c r="N62" s="19"/>
    </row>
    <row r="63" spans="1:14" ht="28.5" customHeight="1">
      <c r="A63" s="59" t="s">
        <v>22</v>
      </c>
      <c r="B63" s="59" t="s">
        <v>23</v>
      </c>
      <c r="C63" s="59"/>
      <c r="D63" s="59"/>
      <c r="E63" s="59"/>
      <c r="F63" s="60" t="s">
        <v>24</v>
      </c>
      <c r="G63" s="60"/>
      <c r="H63" s="60"/>
      <c r="I63" s="3"/>
      <c r="J63" s="19"/>
      <c r="K63" s="19"/>
      <c r="L63" s="19"/>
      <c r="M63" s="19"/>
      <c r="N63" s="19"/>
    </row>
    <row r="64" spans="4:15" ht="15">
      <c r="D64" s="3"/>
      <c r="E64" s="6"/>
      <c r="F64" s="3"/>
      <c r="G64" s="3"/>
      <c r="H64" s="3"/>
      <c r="I64" s="3"/>
      <c r="J64" s="3"/>
      <c r="K64" s="3"/>
      <c r="L64" s="3"/>
      <c r="M64" s="3"/>
      <c r="N64" s="3"/>
      <c r="O64" s="7"/>
    </row>
  </sheetData>
  <sheetProtection/>
  <autoFilter ref="A7:O63"/>
  <mergeCells count="26">
    <mergeCell ref="A2:O2"/>
    <mergeCell ref="A1:O1"/>
    <mergeCell ref="A59:D59"/>
    <mergeCell ref="A60:D60"/>
    <mergeCell ref="A58:D58"/>
    <mergeCell ref="B5:B6"/>
    <mergeCell ref="J5:J6"/>
    <mergeCell ref="L4:L6"/>
    <mergeCell ref="B4:J4"/>
    <mergeCell ref="N4:N6"/>
    <mergeCell ref="A63:E63"/>
    <mergeCell ref="F63:H63"/>
    <mergeCell ref="F5:F6"/>
    <mergeCell ref="I5:I6"/>
    <mergeCell ref="G5:H5"/>
    <mergeCell ref="C5:C6"/>
    <mergeCell ref="A56:H56"/>
    <mergeCell ref="A62:E62"/>
    <mergeCell ref="A61:O61"/>
    <mergeCell ref="A57:C57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5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2021-11-08T10:09:52Z</dcterms:modified>
  <cp:category/>
  <cp:version/>
  <cp:contentType/>
  <cp:contentStatus/>
</cp:coreProperties>
</file>