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'РНХн'!$A$7:$O$145</definedName>
    <definedName name="_xlnm.Print_Area" localSheetId="0">'РНХн'!$A$1:$O$145</definedName>
  </definedNames>
  <calcPr fullCalcOnLoad="1"/>
</workbook>
</file>

<file path=xl/sharedStrings.xml><?xml version="1.0" encoding="utf-8"?>
<sst xmlns="http://schemas.openxmlformats.org/spreadsheetml/2006/main" count="586" uniqueCount="110">
  <si>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</si>
  <si>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</si>
  <si>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</si>
  <si>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</si>
  <si>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</si>
  <si>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</si>
  <si>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</si>
  <si>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</si>
  <si>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</si>
  <si>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</si>
  <si>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</si>
  <si>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</si>
  <si>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</si>
  <si>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</si>
  <si>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</si>
  <si>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</si>
  <si>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</si>
  <si>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</si>
  <si>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</si>
  <si>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</si>
  <si>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</si>
  <si>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</si>
  <si>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</si>
  <si>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</si>
  <si>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</si>
  <si>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</si>
  <si>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</si>
  <si>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</si>
  <si>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</si>
  <si>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</si>
  <si>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</si>
  <si>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</si>
  <si>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</si>
  <si>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</si>
  <si>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</si>
  <si>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Лот № 2021/11-17 - Отводы из стали 09Г2С</t>
  </si>
  <si>
    <t>017643</t>
  </si>
  <si>
    <t>Отвод 45 108Х5-09Г2С</t>
  </si>
  <si>
    <t>Отвод 45 108Х6-09Г2С</t>
  </si>
  <si>
    <t>017301</t>
  </si>
  <si>
    <t>Отвод 45 159Х10-09Г2С</t>
  </si>
  <si>
    <t>Отвод 45 159х18-32-09Г2С</t>
  </si>
  <si>
    <t>Отвод 45 159Х4,5-09Г2С</t>
  </si>
  <si>
    <t>Отвод 45 159Х6-09Г2С</t>
  </si>
  <si>
    <t>Отвод 45 219Х10-09Г2С</t>
  </si>
  <si>
    <t>Отвод 45 219Х6-09Г2С</t>
  </si>
  <si>
    <t>010280</t>
  </si>
  <si>
    <t>Отвод 45 219Х8-09Г2С</t>
  </si>
  <si>
    <t>Отвод 45 325Х8-09Г2С</t>
  </si>
  <si>
    <t>Отвод 45 32Х3-09Г2С</t>
  </si>
  <si>
    <t>Отвод 45 32Х4-09Г2С</t>
  </si>
  <si>
    <t>1013072</t>
  </si>
  <si>
    <t>Отвод 45 57Х6-09Г2С</t>
  </si>
  <si>
    <t>Отвод 45 820Х10-09Г2С</t>
  </si>
  <si>
    <t>Отвод 45 89Х3,5-09Г2С</t>
  </si>
  <si>
    <t>010085</t>
  </si>
  <si>
    <t>Отвод 60 108Х6-09Г2С</t>
  </si>
  <si>
    <t>Отвод 60 32х3-09Г2С</t>
  </si>
  <si>
    <t>Отвод 60 57х4-09Г2С</t>
  </si>
  <si>
    <t>Отвод 60 89Х6-09Г2С</t>
  </si>
  <si>
    <t>018108</t>
  </si>
  <si>
    <t>Отвод 90 1020х10 09Г2С</t>
  </si>
  <si>
    <t>Отвод 90 108Х5-09Г2С</t>
  </si>
  <si>
    <t>011140</t>
  </si>
  <si>
    <t>Отвод 90 108Х8-09Г2С</t>
  </si>
  <si>
    <t>017965</t>
  </si>
  <si>
    <t>Отвод 90 159Х4,5-09Г2С</t>
  </si>
  <si>
    <t>Отвод 90 159х4-09Г2С</t>
  </si>
  <si>
    <t>018362</t>
  </si>
  <si>
    <t>Отвод 90 168Х6-09Г2С</t>
  </si>
  <si>
    <t>Отвод 90 18х2-09Г2С</t>
  </si>
  <si>
    <t>012137</t>
  </si>
  <si>
    <t>Отвод 90 219Х10-09Г2С</t>
  </si>
  <si>
    <t>Отвод 90 25Х3-09Г2С</t>
  </si>
  <si>
    <t>Отвод 90 273Х6-09Г2С</t>
  </si>
  <si>
    <t>017851</t>
  </si>
  <si>
    <t>Отвод 90 273Х7-09Г2С</t>
  </si>
  <si>
    <t>010094</t>
  </si>
  <si>
    <t>Отвод 90 325Х8-09Г2С</t>
  </si>
  <si>
    <t>Отвод 90 32Х4-09Г2С</t>
  </si>
  <si>
    <t>Отвод 90 426Х8-09Г2С</t>
  </si>
  <si>
    <t>Отвод 90 89Х3,5-09Г2С</t>
  </si>
  <si>
    <t>017437</t>
  </si>
  <si>
    <t>Отвод 90 89Х5-09Г2С</t>
  </si>
  <si>
    <t>010787</t>
  </si>
  <si>
    <t>Отвод 90 89Х6-09Г2С</t>
  </si>
  <si>
    <t>Отвод ОСС 90 1020х15-09Г2С</t>
  </si>
  <si>
    <t>Отвод ОСС 90 820х14-09Г2С</t>
  </si>
  <si>
    <t>Отвод П30 57х3-09Г2С</t>
  </si>
  <si>
    <t>Отвод П45 108Х4-09Г2С</t>
  </si>
  <si>
    <t>Отвод П45 273Х7-09Г2С</t>
  </si>
  <si>
    <t>Отвод П45 273Х8-09Г2С</t>
  </si>
  <si>
    <t>018400</t>
  </si>
  <si>
    <t>Отвод П45 377х8-09Г2С</t>
  </si>
  <si>
    <t>Отвод П45 57Х3,5-09Г2С</t>
  </si>
  <si>
    <t>Отвод П45 57Х3-09Г2С</t>
  </si>
  <si>
    <t>Отвод П45 57Х5-09Г2С</t>
  </si>
  <si>
    <t>Отвод П45 630х10-09Г2С</t>
  </si>
  <si>
    <t>Отвод П45 89Х5 09Г2С</t>
  </si>
  <si>
    <t>Отвод П45 89Х6-09Г2С</t>
  </si>
  <si>
    <t>017311</t>
  </si>
  <si>
    <t>Отвод П60 57Х5-09Г2С</t>
  </si>
  <si>
    <t>Отвод П90 108Х4-09Г2С</t>
  </si>
  <si>
    <t>Отвод П90 108Х6-09Г2С</t>
  </si>
  <si>
    <t>Отвод П90 219Х6-09Г2С</t>
  </si>
  <si>
    <t>Отвод П90 32Х3-09Г2С</t>
  </si>
  <si>
    <t>Отвод П90 45Х4-09Г2С</t>
  </si>
  <si>
    <t>Отвод П90 820х14-09Г2С</t>
  </si>
  <si>
    <t>017812</t>
  </si>
  <si>
    <t>Отвод П90 89Х6-09Г2С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</si>
</sst>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SheetLayoutView="100" workbookViewId="0" topLeftCell="A1">
      <selection activeCell="A8" sqref="A8:A136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1123744</v>
      </c>
      <c r="C8" s="30" t="s">
        <v>36</v>
      </c>
      <c r="D8" s="31" t="s">
        <v>37</v>
      </c>
      <c r="E8" s="28" t="s">
        <v>34</v>
      </c>
      <c r="F8" s="48">
        <v>77</v>
      </c>
      <c r="G8" s="38" t="s">
        <v>25</v>
      </c>
      <c r="H8" s="32" t="s">
        <v>32</v>
      </c>
      <c r="I8" s="26"/>
      <c r="J8" s="27"/>
      <c r="K8" s="40">
        <v>197.46</v>
      </c>
      <c r="L8" s="40">
        <f>ROUND(K8*F8,2)</f>
        <v>15204.42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1123744</v>
      </c>
      <c r="C9" s="30" t="s">
        <v>36</v>
      </c>
      <c r="D9" s="31" t="s">
        <v>37</v>
      </c>
      <c r="E9" s="28" t="s">
        <v>34</v>
      </c>
      <c r="F9" s="48">
        <v>67</v>
      </c>
      <c r="G9" s="38" t="s">
        <v>25</v>
      </c>
      <c r="H9" s="32" t="s">
        <v>32</v>
      </c>
      <c r="I9" s="26"/>
      <c r="J9" s="27"/>
      <c r="K9" s="40">
        <v>197.46</v>
      </c>
      <c r="L9" s="40">
        <f aca="true" t="shared" si="0" ref="L9:L72">ROUND(K9*F9,2)</f>
        <v>13229.82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1123744</v>
      </c>
      <c r="C10" s="30">
        <v>17643</v>
      </c>
      <c r="D10" s="31" t="s">
        <v>37</v>
      </c>
      <c r="E10" s="28" t="s">
        <v>34</v>
      </c>
      <c r="F10" s="48">
        <v>39</v>
      </c>
      <c r="G10" s="38" t="s">
        <v>25</v>
      </c>
      <c r="H10" s="32" t="s">
        <v>32</v>
      </c>
      <c r="I10" s="26"/>
      <c r="J10" s="27"/>
      <c r="K10" s="40">
        <v>224.07</v>
      </c>
      <c r="L10" s="40">
        <f t="shared" si="0"/>
        <v>8738.73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1031506</v>
      </c>
      <c r="C11" s="30">
        <v>17301</v>
      </c>
      <c r="D11" s="31" t="s">
        <v>38</v>
      </c>
      <c r="E11" s="28" t="s">
        <v>34</v>
      </c>
      <c r="F11" s="48">
        <v>120</v>
      </c>
      <c r="G11" s="38" t="s">
        <v>25</v>
      </c>
      <c r="H11" s="32" t="s">
        <v>32</v>
      </c>
      <c r="I11" s="26"/>
      <c r="J11" s="27"/>
      <c r="K11" s="40">
        <v>215.71</v>
      </c>
      <c r="L11" s="40">
        <f t="shared" si="0"/>
        <v>25885.2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1031506</v>
      </c>
      <c r="C12" s="30">
        <v>17301</v>
      </c>
      <c r="D12" s="31" t="s">
        <v>38</v>
      </c>
      <c r="E12" s="28" t="s">
        <v>34</v>
      </c>
      <c r="F12" s="48">
        <v>85</v>
      </c>
      <c r="G12" s="38" t="s">
        <v>25</v>
      </c>
      <c r="H12" s="32" t="s">
        <v>32</v>
      </c>
      <c r="I12" s="26"/>
      <c r="J12" s="27"/>
      <c r="K12" s="40">
        <v>195.16</v>
      </c>
      <c r="L12" s="40">
        <f t="shared" si="0"/>
        <v>16588.6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1031506</v>
      </c>
      <c r="C13" s="30">
        <v>17301</v>
      </c>
      <c r="D13" s="31" t="s">
        <v>38</v>
      </c>
      <c r="E13" s="28" t="s">
        <v>34</v>
      </c>
      <c r="F13" s="48">
        <v>48</v>
      </c>
      <c r="G13" s="38" t="s">
        <v>25</v>
      </c>
      <c r="H13" s="32" t="s">
        <v>32</v>
      </c>
      <c r="I13" s="26"/>
      <c r="J13" s="27"/>
      <c r="K13" s="40">
        <v>217.47</v>
      </c>
      <c r="L13" s="40">
        <f t="shared" si="0"/>
        <v>10438.56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1031506</v>
      </c>
      <c r="C14" s="30">
        <v>17301</v>
      </c>
      <c r="D14" s="31" t="s">
        <v>38</v>
      </c>
      <c r="E14" s="28" t="s">
        <v>34</v>
      </c>
      <c r="F14" s="48">
        <v>20</v>
      </c>
      <c r="G14" s="38" t="s">
        <v>25</v>
      </c>
      <c r="H14" s="32" t="s">
        <v>32</v>
      </c>
      <c r="I14" s="26"/>
      <c r="J14" s="27"/>
      <c r="K14" s="40">
        <v>298.09</v>
      </c>
      <c r="L14" s="40">
        <f t="shared" si="0"/>
        <v>5961.8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1031506</v>
      </c>
      <c r="C15" s="30">
        <v>17301</v>
      </c>
      <c r="D15" s="31" t="s">
        <v>38</v>
      </c>
      <c r="E15" s="28" t="s">
        <v>34</v>
      </c>
      <c r="F15" s="48">
        <v>20</v>
      </c>
      <c r="G15" s="38" t="s">
        <v>25</v>
      </c>
      <c r="H15" s="32" t="s">
        <v>32</v>
      </c>
      <c r="I15" s="26"/>
      <c r="J15" s="27"/>
      <c r="K15" s="40">
        <v>247.67</v>
      </c>
      <c r="L15" s="40">
        <f t="shared" si="0"/>
        <v>4953.4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1031506</v>
      </c>
      <c r="C16" s="30" t="s">
        <v>39</v>
      </c>
      <c r="D16" s="31" t="s">
        <v>38</v>
      </c>
      <c r="E16" s="28" t="s">
        <v>34</v>
      </c>
      <c r="F16" s="48">
        <v>17</v>
      </c>
      <c r="G16" s="38" t="s">
        <v>25</v>
      </c>
      <c r="H16" s="32" t="s">
        <v>32</v>
      </c>
      <c r="I16" s="26"/>
      <c r="J16" s="27"/>
      <c r="K16" s="40">
        <v>228.38</v>
      </c>
      <c r="L16" s="40">
        <f t="shared" si="0"/>
        <v>3882.46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1031506</v>
      </c>
      <c r="C17" s="30">
        <v>17301</v>
      </c>
      <c r="D17" s="31" t="s">
        <v>38</v>
      </c>
      <c r="E17" s="28" t="s">
        <v>34</v>
      </c>
      <c r="F17" s="48">
        <v>1</v>
      </c>
      <c r="G17" s="38" t="s">
        <v>25</v>
      </c>
      <c r="H17" s="32" t="s">
        <v>32</v>
      </c>
      <c r="I17" s="26"/>
      <c r="J17" s="27"/>
      <c r="K17" s="40">
        <v>277.94</v>
      </c>
      <c r="L17" s="40">
        <f t="shared" si="0"/>
        <v>277.94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1019442</v>
      </c>
      <c r="C18" s="30">
        <v>10093</v>
      </c>
      <c r="D18" s="31" t="s">
        <v>40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988</v>
      </c>
      <c r="L18" s="40">
        <f t="shared" si="0"/>
        <v>988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1649109</v>
      </c>
      <c r="C19" s="30">
        <v>10941</v>
      </c>
      <c r="D19" s="31" t="s">
        <v>41</v>
      </c>
      <c r="E19" s="28" t="s">
        <v>34</v>
      </c>
      <c r="F19" s="48">
        <v>5</v>
      </c>
      <c r="G19" s="38" t="s">
        <v>25</v>
      </c>
      <c r="H19" s="32" t="s">
        <v>32</v>
      </c>
      <c r="I19" s="26"/>
      <c r="J19" s="27"/>
      <c r="K19" s="40">
        <v>4849.45</v>
      </c>
      <c r="L19" s="40">
        <f t="shared" si="0"/>
        <v>24247.25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1043854</v>
      </c>
      <c r="C20" s="30">
        <v>18104</v>
      </c>
      <c r="D20" s="31" t="s">
        <v>42</v>
      </c>
      <c r="E20" s="28" t="s">
        <v>34</v>
      </c>
      <c r="F20" s="48">
        <v>45</v>
      </c>
      <c r="G20" s="38" t="s">
        <v>25</v>
      </c>
      <c r="H20" s="32" t="s">
        <v>32</v>
      </c>
      <c r="I20" s="26"/>
      <c r="J20" s="27"/>
      <c r="K20" s="40">
        <v>483.84</v>
      </c>
      <c r="L20" s="40">
        <f t="shared" si="0"/>
        <v>21772.8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1024223</v>
      </c>
      <c r="C21" s="30">
        <v>10290</v>
      </c>
      <c r="D21" s="31" t="s">
        <v>43</v>
      </c>
      <c r="E21" s="28" t="s">
        <v>34</v>
      </c>
      <c r="F21" s="48">
        <v>41</v>
      </c>
      <c r="G21" s="38" t="s">
        <v>25</v>
      </c>
      <c r="H21" s="32" t="s">
        <v>32</v>
      </c>
      <c r="I21" s="26"/>
      <c r="J21" s="27"/>
      <c r="K21" s="40">
        <v>505.8</v>
      </c>
      <c r="L21" s="40">
        <f t="shared" si="0"/>
        <v>20737.8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1024223</v>
      </c>
      <c r="C22" s="30">
        <v>10290</v>
      </c>
      <c r="D22" s="31" t="s">
        <v>43</v>
      </c>
      <c r="E22" s="28" t="s">
        <v>34</v>
      </c>
      <c r="F22" s="48">
        <v>26</v>
      </c>
      <c r="G22" s="38" t="s">
        <v>25</v>
      </c>
      <c r="H22" s="32" t="s">
        <v>32</v>
      </c>
      <c r="I22" s="26"/>
      <c r="J22" s="27"/>
      <c r="K22" s="40">
        <v>584.92</v>
      </c>
      <c r="L22" s="40">
        <f t="shared" si="0"/>
        <v>15207.92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1024226</v>
      </c>
      <c r="C23" s="30">
        <v>10490</v>
      </c>
      <c r="D23" s="31" t="s">
        <v>44</v>
      </c>
      <c r="E23" s="28" t="s">
        <v>34</v>
      </c>
      <c r="F23" s="48">
        <v>23</v>
      </c>
      <c r="G23" s="38" t="s">
        <v>25</v>
      </c>
      <c r="H23" s="32" t="s">
        <v>32</v>
      </c>
      <c r="I23" s="26"/>
      <c r="J23" s="27"/>
      <c r="K23" s="40">
        <v>1550.77</v>
      </c>
      <c r="L23" s="40">
        <f t="shared" si="0"/>
        <v>35667.71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1024226</v>
      </c>
      <c r="C24" s="30">
        <v>10490</v>
      </c>
      <c r="D24" s="31" t="s">
        <v>44</v>
      </c>
      <c r="E24" s="28" t="s">
        <v>34</v>
      </c>
      <c r="F24" s="48">
        <v>10</v>
      </c>
      <c r="G24" s="38" t="s">
        <v>25</v>
      </c>
      <c r="H24" s="32" t="s">
        <v>32</v>
      </c>
      <c r="I24" s="26"/>
      <c r="J24" s="27"/>
      <c r="K24" s="40">
        <v>1652.27</v>
      </c>
      <c r="L24" s="40">
        <f t="shared" si="0"/>
        <v>16522.7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1024226</v>
      </c>
      <c r="C25" s="30">
        <v>10490</v>
      </c>
      <c r="D25" s="31" t="s">
        <v>44</v>
      </c>
      <c r="E25" s="28" t="s">
        <v>34</v>
      </c>
      <c r="F25" s="48">
        <v>4</v>
      </c>
      <c r="G25" s="38" t="s">
        <v>25</v>
      </c>
      <c r="H25" s="32" t="s">
        <v>32</v>
      </c>
      <c r="I25" s="26"/>
      <c r="J25" s="27"/>
      <c r="K25" s="40">
        <v>1307.78</v>
      </c>
      <c r="L25" s="40">
        <f t="shared" si="0"/>
        <v>5231.12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1043862</v>
      </c>
      <c r="C26" s="30">
        <v>17309</v>
      </c>
      <c r="D26" s="31" t="s">
        <v>45</v>
      </c>
      <c r="E26" s="28" t="s">
        <v>34</v>
      </c>
      <c r="F26" s="48">
        <v>29</v>
      </c>
      <c r="G26" s="38" t="s">
        <v>25</v>
      </c>
      <c r="H26" s="32" t="s">
        <v>32</v>
      </c>
      <c r="I26" s="26"/>
      <c r="J26" s="27"/>
      <c r="K26" s="40">
        <v>1304.51</v>
      </c>
      <c r="L26" s="40">
        <f t="shared" si="0"/>
        <v>37830.79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1043862</v>
      </c>
      <c r="C27" s="30">
        <v>17309</v>
      </c>
      <c r="D27" s="31" t="s">
        <v>45</v>
      </c>
      <c r="E27" s="28" t="s">
        <v>34</v>
      </c>
      <c r="F27" s="48">
        <v>32</v>
      </c>
      <c r="G27" s="38" t="s">
        <v>25</v>
      </c>
      <c r="H27" s="32" t="s">
        <v>32</v>
      </c>
      <c r="I27" s="26"/>
      <c r="J27" s="27"/>
      <c r="K27" s="40">
        <v>1021.97</v>
      </c>
      <c r="L27" s="40">
        <f t="shared" si="0"/>
        <v>32703.04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1043862</v>
      </c>
      <c r="C28" s="30">
        <v>17309</v>
      </c>
      <c r="D28" s="31" t="s">
        <v>45</v>
      </c>
      <c r="E28" s="28" t="s">
        <v>34</v>
      </c>
      <c r="F28" s="48">
        <v>8</v>
      </c>
      <c r="G28" s="38" t="s">
        <v>25</v>
      </c>
      <c r="H28" s="32" t="s">
        <v>32</v>
      </c>
      <c r="I28" s="26"/>
      <c r="J28" s="27"/>
      <c r="K28" s="40">
        <v>899.57</v>
      </c>
      <c r="L28" s="40">
        <f t="shared" si="0"/>
        <v>7196.56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1014130</v>
      </c>
      <c r="C29" s="30" t="s">
        <v>46</v>
      </c>
      <c r="D29" s="31" t="s">
        <v>47</v>
      </c>
      <c r="E29" s="28" t="s">
        <v>34</v>
      </c>
      <c r="F29" s="48">
        <v>5</v>
      </c>
      <c r="G29" s="38" t="s">
        <v>25</v>
      </c>
      <c r="H29" s="32" t="s">
        <v>32</v>
      </c>
      <c r="I29" s="26"/>
      <c r="J29" s="27"/>
      <c r="K29" s="40">
        <v>1248.66</v>
      </c>
      <c r="L29" s="40">
        <f t="shared" si="0"/>
        <v>6243.3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1014130</v>
      </c>
      <c r="C30" s="30" t="s">
        <v>46</v>
      </c>
      <c r="D30" s="31" t="s">
        <v>47</v>
      </c>
      <c r="E30" s="28" t="s">
        <v>34</v>
      </c>
      <c r="F30" s="48">
        <v>3</v>
      </c>
      <c r="G30" s="38" t="s">
        <v>25</v>
      </c>
      <c r="H30" s="32" t="s">
        <v>32</v>
      </c>
      <c r="I30" s="26"/>
      <c r="J30" s="27"/>
      <c r="K30" s="40">
        <v>1896.78</v>
      </c>
      <c r="L30" s="40">
        <f t="shared" si="0"/>
        <v>5690.34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1018875</v>
      </c>
      <c r="C31" s="30">
        <v>10095</v>
      </c>
      <c r="D31" s="31" t="s">
        <v>48</v>
      </c>
      <c r="E31" s="28" t="s">
        <v>34</v>
      </c>
      <c r="F31" s="48">
        <v>33</v>
      </c>
      <c r="G31" s="38" t="s">
        <v>25</v>
      </c>
      <c r="H31" s="32" t="s">
        <v>32</v>
      </c>
      <c r="I31" s="26"/>
      <c r="J31" s="27"/>
      <c r="K31" s="40">
        <v>2956.82</v>
      </c>
      <c r="L31" s="40">
        <f t="shared" si="0"/>
        <v>97575.06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1018875</v>
      </c>
      <c r="C32" s="30">
        <v>10095</v>
      </c>
      <c r="D32" s="31" t="s">
        <v>48</v>
      </c>
      <c r="E32" s="28" t="s">
        <v>34</v>
      </c>
      <c r="F32" s="48">
        <v>17</v>
      </c>
      <c r="G32" s="38" t="s">
        <v>25</v>
      </c>
      <c r="H32" s="32" t="s">
        <v>32</v>
      </c>
      <c r="I32" s="26"/>
      <c r="J32" s="27"/>
      <c r="K32" s="40">
        <v>3823.54</v>
      </c>
      <c r="L32" s="40">
        <f t="shared" si="0"/>
        <v>65000.18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1018875</v>
      </c>
      <c r="C33" s="30">
        <v>10095</v>
      </c>
      <c r="D33" s="31" t="s">
        <v>48</v>
      </c>
      <c r="E33" s="28" t="s">
        <v>34</v>
      </c>
      <c r="F33" s="48">
        <v>7</v>
      </c>
      <c r="G33" s="38" t="s">
        <v>25</v>
      </c>
      <c r="H33" s="32" t="s">
        <v>32</v>
      </c>
      <c r="I33" s="26"/>
      <c r="J33" s="27"/>
      <c r="K33" s="40">
        <v>2345.1</v>
      </c>
      <c r="L33" s="40">
        <f t="shared" si="0"/>
        <v>16415.7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1018875</v>
      </c>
      <c r="C34" s="30">
        <v>10095</v>
      </c>
      <c r="D34" s="31" t="s">
        <v>48</v>
      </c>
      <c r="E34" s="28" t="s">
        <v>34</v>
      </c>
      <c r="F34" s="48">
        <v>2</v>
      </c>
      <c r="G34" s="38" t="s">
        <v>25</v>
      </c>
      <c r="H34" s="32" t="s">
        <v>32</v>
      </c>
      <c r="I34" s="26"/>
      <c r="J34" s="27"/>
      <c r="K34" s="40">
        <v>5025.9</v>
      </c>
      <c r="L34" s="40">
        <f t="shared" si="0"/>
        <v>10051.8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1018875</v>
      </c>
      <c r="C35" s="30">
        <v>10095</v>
      </c>
      <c r="D35" s="31" t="s">
        <v>48</v>
      </c>
      <c r="E35" s="28" t="s">
        <v>34</v>
      </c>
      <c r="F35" s="48">
        <v>1</v>
      </c>
      <c r="G35" s="38" t="s">
        <v>25</v>
      </c>
      <c r="H35" s="32" t="s">
        <v>32</v>
      </c>
      <c r="I35" s="26"/>
      <c r="J35" s="27"/>
      <c r="K35" s="40">
        <v>5025.9</v>
      </c>
      <c r="L35" s="40">
        <f t="shared" si="0"/>
        <v>5025.9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1402739</v>
      </c>
      <c r="C36" s="30">
        <v>17312</v>
      </c>
      <c r="D36" s="31" t="s">
        <v>49</v>
      </c>
      <c r="E36" s="28" t="s">
        <v>34</v>
      </c>
      <c r="F36" s="48">
        <v>245</v>
      </c>
      <c r="G36" s="38" t="s">
        <v>25</v>
      </c>
      <c r="H36" s="32" t="s">
        <v>32</v>
      </c>
      <c r="I36" s="26"/>
      <c r="J36" s="27"/>
      <c r="K36" s="40">
        <v>54.17</v>
      </c>
      <c r="L36" s="40">
        <f t="shared" si="0"/>
        <v>13271.65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1402739</v>
      </c>
      <c r="C37" s="30">
        <v>17312</v>
      </c>
      <c r="D37" s="31" t="s">
        <v>49</v>
      </c>
      <c r="E37" s="28" t="s">
        <v>34</v>
      </c>
      <c r="F37" s="48">
        <v>41</v>
      </c>
      <c r="G37" s="38" t="s">
        <v>25</v>
      </c>
      <c r="H37" s="32" t="s">
        <v>32</v>
      </c>
      <c r="I37" s="26"/>
      <c r="J37" s="27"/>
      <c r="K37" s="40">
        <v>19.73</v>
      </c>
      <c r="L37" s="40">
        <f t="shared" si="0"/>
        <v>808.93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1402739</v>
      </c>
      <c r="C38" s="30">
        <v>17312</v>
      </c>
      <c r="D38" s="31" t="s">
        <v>49</v>
      </c>
      <c r="E38" s="28" t="s">
        <v>34</v>
      </c>
      <c r="F38" s="48">
        <v>5</v>
      </c>
      <c r="G38" s="38" t="s">
        <v>25</v>
      </c>
      <c r="H38" s="32" t="s">
        <v>32</v>
      </c>
      <c r="I38" s="26"/>
      <c r="J38" s="27"/>
      <c r="K38" s="40">
        <v>22.39</v>
      </c>
      <c r="L38" s="40">
        <f t="shared" si="0"/>
        <v>111.95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1123304</v>
      </c>
      <c r="C39" s="30">
        <v>17339</v>
      </c>
      <c r="D39" s="31" t="s">
        <v>50</v>
      </c>
      <c r="E39" s="28" t="s">
        <v>34</v>
      </c>
      <c r="F39" s="48">
        <v>417</v>
      </c>
      <c r="G39" s="38" t="s">
        <v>25</v>
      </c>
      <c r="H39" s="32" t="s">
        <v>32</v>
      </c>
      <c r="I39" s="26"/>
      <c r="J39" s="27"/>
      <c r="K39" s="40">
        <v>76.64</v>
      </c>
      <c r="L39" s="40">
        <f t="shared" si="0"/>
        <v>31958.88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1123304</v>
      </c>
      <c r="C40" s="30">
        <v>17339</v>
      </c>
      <c r="D40" s="31" t="s">
        <v>50</v>
      </c>
      <c r="E40" s="28" t="s">
        <v>34</v>
      </c>
      <c r="F40" s="48">
        <v>9</v>
      </c>
      <c r="G40" s="38" t="s">
        <v>25</v>
      </c>
      <c r="H40" s="32" t="s">
        <v>32</v>
      </c>
      <c r="I40" s="26"/>
      <c r="J40" s="27"/>
      <c r="K40" s="40">
        <v>76.64</v>
      </c>
      <c r="L40" s="40">
        <f t="shared" si="0"/>
        <v>689.76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1123304</v>
      </c>
      <c r="C41" s="30">
        <v>17339</v>
      </c>
      <c r="D41" s="31" t="s">
        <v>50</v>
      </c>
      <c r="E41" s="28" t="s">
        <v>34</v>
      </c>
      <c r="F41" s="48">
        <v>1</v>
      </c>
      <c r="G41" s="38" t="s">
        <v>25</v>
      </c>
      <c r="H41" s="32" t="s">
        <v>32</v>
      </c>
      <c r="I41" s="26"/>
      <c r="J41" s="27"/>
      <c r="K41" s="40">
        <v>79.83</v>
      </c>
      <c r="L41" s="40">
        <f t="shared" si="0"/>
        <v>79.83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1013072</v>
      </c>
      <c r="C42" s="30" t="s">
        <v>51</v>
      </c>
      <c r="D42" s="31" t="s">
        <v>52</v>
      </c>
      <c r="E42" s="28" t="s">
        <v>34</v>
      </c>
      <c r="F42" s="48">
        <v>23</v>
      </c>
      <c r="G42" s="38" t="s">
        <v>25</v>
      </c>
      <c r="H42" s="32" t="s">
        <v>32</v>
      </c>
      <c r="I42" s="26"/>
      <c r="J42" s="27"/>
      <c r="K42" s="40">
        <v>93.6</v>
      </c>
      <c r="L42" s="40">
        <f t="shared" si="0"/>
        <v>2152.8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1013072</v>
      </c>
      <c r="C43" s="30" t="s">
        <v>51</v>
      </c>
      <c r="D43" s="31" t="s">
        <v>52</v>
      </c>
      <c r="E43" s="28" t="s">
        <v>34</v>
      </c>
      <c r="F43" s="48">
        <v>8</v>
      </c>
      <c r="G43" s="38" t="s">
        <v>25</v>
      </c>
      <c r="H43" s="32" t="s">
        <v>32</v>
      </c>
      <c r="I43" s="26"/>
      <c r="J43" s="27"/>
      <c r="K43" s="40">
        <v>104.12</v>
      </c>
      <c r="L43" s="40">
        <f t="shared" si="0"/>
        <v>832.96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1013072</v>
      </c>
      <c r="C44" s="30" t="s">
        <v>51</v>
      </c>
      <c r="D44" s="31" t="s">
        <v>52</v>
      </c>
      <c r="E44" s="28" t="s">
        <v>34</v>
      </c>
      <c r="F44" s="48">
        <v>5</v>
      </c>
      <c r="G44" s="38" t="s">
        <v>25</v>
      </c>
      <c r="H44" s="32" t="s">
        <v>32</v>
      </c>
      <c r="I44" s="26"/>
      <c r="J44" s="27"/>
      <c r="K44" s="40">
        <v>104.12</v>
      </c>
      <c r="L44" s="40">
        <f t="shared" si="0"/>
        <v>520.6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1013072</v>
      </c>
      <c r="C45" s="30" t="s">
        <v>51</v>
      </c>
      <c r="D45" s="31" t="s">
        <v>52</v>
      </c>
      <c r="E45" s="28" t="s">
        <v>34</v>
      </c>
      <c r="F45" s="48">
        <v>2</v>
      </c>
      <c r="G45" s="38" t="s">
        <v>25</v>
      </c>
      <c r="H45" s="32" t="s">
        <v>32</v>
      </c>
      <c r="I45" s="26"/>
      <c r="J45" s="27"/>
      <c r="K45" s="40">
        <v>93.6</v>
      </c>
      <c r="L45" s="40">
        <f t="shared" si="0"/>
        <v>187.2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1013072</v>
      </c>
      <c r="C46" s="30" t="s">
        <v>51</v>
      </c>
      <c r="D46" s="31" t="s">
        <v>52</v>
      </c>
      <c r="E46" s="28" t="s">
        <v>34</v>
      </c>
      <c r="F46" s="48">
        <v>1</v>
      </c>
      <c r="G46" s="38" t="s">
        <v>25</v>
      </c>
      <c r="H46" s="32" t="s">
        <v>32</v>
      </c>
      <c r="I46" s="26"/>
      <c r="J46" s="27"/>
      <c r="K46" s="40">
        <v>86.24</v>
      </c>
      <c r="L46" s="40">
        <f t="shared" si="0"/>
        <v>86.24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1013072</v>
      </c>
      <c r="C47" s="30" t="s">
        <v>51</v>
      </c>
      <c r="D47" s="31" t="s">
        <v>52</v>
      </c>
      <c r="E47" s="28" t="s">
        <v>34</v>
      </c>
      <c r="F47" s="48">
        <v>1</v>
      </c>
      <c r="G47" s="38" t="s">
        <v>25</v>
      </c>
      <c r="H47" s="32" t="s">
        <v>32</v>
      </c>
      <c r="I47" s="26"/>
      <c r="J47" s="27"/>
      <c r="K47" s="40">
        <v>105.87</v>
      </c>
      <c r="L47" s="40">
        <f t="shared" si="0"/>
        <v>105.87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1263630</v>
      </c>
      <c r="C48" s="30">
        <v>11441</v>
      </c>
      <c r="D48" s="31" t="s">
        <v>53</v>
      </c>
      <c r="E48" s="28" t="s">
        <v>34</v>
      </c>
      <c r="F48" s="48">
        <v>2</v>
      </c>
      <c r="G48" s="38" t="s">
        <v>25</v>
      </c>
      <c r="H48" s="32" t="s">
        <v>32</v>
      </c>
      <c r="I48" s="26"/>
      <c r="J48" s="27"/>
      <c r="K48" s="40">
        <v>110861.87</v>
      </c>
      <c r="L48" s="40">
        <f t="shared" si="0"/>
        <v>221723.74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1263630</v>
      </c>
      <c r="C49" s="30">
        <v>11441</v>
      </c>
      <c r="D49" s="31" t="s">
        <v>53</v>
      </c>
      <c r="E49" s="28" t="s">
        <v>34</v>
      </c>
      <c r="F49" s="48">
        <v>2</v>
      </c>
      <c r="G49" s="38" t="s">
        <v>25</v>
      </c>
      <c r="H49" s="32" t="s">
        <v>32</v>
      </c>
      <c r="I49" s="26"/>
      <c r="J49" s="27"/>
      <c r="K49" s="40">
        <v>96101.15</v>
      </c>
      <c r="L49" s="40">
        <f t="shared" si="0"/>
        <v>192202.3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1263630</v>
      </c>
      <c r="C50" s="30">
        <v>11441</v>
      </c>
      <c r="D50" s="31" t="s">
        <v>53</v>
      </c>
      <c r="E50" s="28" t="s">
        <v>34</v>
      </c>
      <c r="F50" s="48">
        <v>1</v>
      </c>
      <c r="G50" s="38" t="s">
        <v>25</v>
      </c>
      <c r="H50" s="32" t="s">
        <v>32</v>
      </c>
      <c r="I50" s="26"/>
      <c r="J50" s="27"/>
      <c r="K50" s="40">
        <v>81455.3</v>
      </c>
      <c r="L50" s="40">
        <f t="shared" si="0"/>
        <v>81455.3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1024528</v>
      </c>
      <c r="C51" s="30">
        <v>18050</v>
      </c>
      <c r="D51" s="31" t="s">
        <v>54</v>
      </c>
      <c r="E51" s="28" t="s">
        <v>34</v>
      </c>
      <c r="F51" s="48">
        <v>41</v>
      </c>
      <c r="G51" s="38" t="s">
        <v>25</v>
      </c>
      <c r="H51" s="32" t="s">
        <v>32</v>
      </c>
      <c r="I51" s="26"/>
      <c r="J51" s="27"/>
      <c r="K51" s="40">
        <v>112.65</v>
      </c>
      <c r="L51" s="40">
        <f t="shared" si="0"/>
        <v>4618.65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1074335</v>
      </c>
      <c r="C52" s="30" t="s">
        <v>55</v>
      </c>
      <c r="D52" s="31" t="s">
        <v>56</v>
      </c>
      <c r="E52" s="28" t="s">
        <v>34</v>
      </c>
      <c r="F52" s="48">
        <v>3</v>
      </c>
      <c r="G52" s="38" t="s">
        <v>25</v>
      </c>
      <c r="H52" s="32" t="s">
        <v>32</v>
      </c>
      <c r="I52" s="26"/>
      <c r="J52" s="27"/>
      <c r="K52" s="40">
        <v>301.31</v>
      </c>
      <c r="L52" s="40">
        <f t="shared" si="0"/>
        <v>903.93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1450303</v>
      </c>
      <c r="C53" s="30">
        <v>18098</v>
      </c>
      <c r="D53" s="31" t="s">
        <v>57</v>
      </c>
      <c r="E53" s="28" t="s">
        <v>34</v>
      </c>
      <c r="F53" s="48">
        <v>24</v>
      </c>
      <c r="G53" s="38" t="s">
        <v>25</v>
      </c>
      <c r="H53" s="32" t="s">
        <v>32</v>
      </c>
      <c r="I53" s="26"/>
      <c r="J53" s="27"/>
      <c r="K53" s="40">
        <v>53.74</v>
      </c>
      <c r="L53" s="40">
        <f t="shared" si="0"/>
        <v>1289.76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1564048</v>
      </c>
      <c r="C54" s="30">
        <v>18099</v>
      </c>
      <c r="D54" s="31" t="s">
        <v>58</v>
      </c>
      <c r="E54" s="28" t="s">
        <v>34</v>
      </c>
      <c r="F54" s="48">
        <v>11</v>
      </c>
      <c r="G54" s="38" t="s">
        <v>25</v>
      </c>
      <c r="H54" s="32" t="s">
        <v>32</v>
      </c>
      <c r="I54" s="26"/>
      <c r="J54" s="27"/>
      <c r="K54" s="40">
        <v>56.95</v>
      </c>
      <c r="L54" s="40">
        <f t="shared" si="0"/>
        <v>626.45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1271541</v>
      </c>
      <c r="C55" s="30">
        <v>11177</v>
      </c>
      <c r="D55" s="31" t="s">
        <v>59</v>
      </c>
      <c r="E55" s="28" t="s">
        <v>34</v>
      </c>
      <c r="F55" s="48">
        <v>26</v>
      </c>
      <c r="G55" s="38" t="s">
        <v>25</v>
      </c>
      <c r="H55" s="32" t="s">
        <v>32</v>
      </c>
      <c r="I55" s="26"/>
      <c r="J55" s="27"/>
      <c r="K55" s="40">
        <v>197.09</v>
      </c>
      <c r="L55" s="40">
        <f t="shared" si="0"/>
        <v>5124.34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1271848</v>
      </c>
      <c r="C56" s="30" t="s">
        <v>60</v>
      </c>
      <c r="D56" s="31" t="s">
        <v>61</v>
      </c>
      <c r="E56" s="28" t="s">
        <v>34</v>
      </c>
      <c r="F56" s="48">
        <v>2</v>
      </c>
      <c r="G56" s="38" t="s">
        <v>25</v>
      </c>
      <c r="H56" s="32" t="s">
        <v>32</v>
      </c>
      <c r="I56" s="26"/>
      <c r="J56" s="27"/>
      <c r="K56" s="40">
        <v>69482.21</v>
      </c>
      <c r="L56" s="40">
        <f t="shared" si="0"/>
        <v>138964.42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1019778</v>
      </c>
      <c r="C57" s="30">
        <v>17438</v>
      </c>
      <c r="D57" s="31" t="s">
        <v>62</v>
      </c>
      <c r="E57" s="28" t="s">
        <v>34</v>
      </c>
      <c r="F57" s="48">
        <v>120</v>
      </c>
      <c r="G57" s="38" t="s">
        <v>25</v>
      </c>
      <c r="H57" s="32" t="s">
        <v>32</v>
      </c>
      <c r="I57" s="26"/>
      <c r="J57" s="27"/>
      <c r="K57" s="40">
        <v>232.9</v>
      </c>
      <c r="L57" s="40">
        <f t="shared" si="0"/>
        <v>27948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1019778</v>
      </c>
      <c r="C58" s="30">
        <v>17438</v>
      </c>
      <c r="D58" s="31" t="s">
        <v>62</v>
      </c>
      <c r="E58" s="28" t="s">
        <v>34</v>
      </c>
      <c r="F58" s="48">
        <v>142</v>
      </c>
      <c r="G58" s="38" t="s">
        <v>25</v>
      </c>
      <c r="H58" s="32" t="s">
        <v>32</v>
      </c>
      <c r="I58" s="26"/>
      <c r="J58" s="27"/>
      <c r="K58" s="40">
        <v>204.66</v>
      </c>
      <c r="L58" s="40">
        <f t="shared" si="0"/>
        <v>29061.72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1019778</v>
      </c>
      <c r="C59" s="30">
        <v>17438</v>
      </c>
      <c r="D59" s="31" t="s">
        <v>62</v>
      </c>
      <c r="E59" s="28" t="s">
        <v>34</v>
      </c>
      <c r="F59" s="48">
        <v>119</v>
      </c>
      <c r="G59" s="38" t="s">
        <v>25</v>
      </c>
      <c r="H59" s="32" t="s">
        <v>32</v>
      </c>
      <c r="I59" s="26"/>
      <c r="J59" s="27"/>
      <c r="K59" s="40">
        <v>178.04</v>
      </c>
      <c r="L59" s="40">
        <f t="shared" si="0"/>
        <v>21186.76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1008918</v>
      </c>
      <c r="C60" s="30" t="s">
        <v>63</v>
      </c>
      <c r="D60" s="31" t="s">
        <v>64</v>
      </c>
      <c r="E60" s="28" t="s">
        <v>34</v>
      </c>
      <c r="F60" s="48">
        <v>1</v>
      </c>
      <c r="G60" s="38" t="s">
        <v>25</v>
      </c>
      <c r="H60" s="32" t="s">
        <v>32</v>
      </c>
      <c r="I60" s="26"/>
      <c r="J60" s="27"/>
      <c r="K60" s="40">
        <v>458.97</v>
      </c>
      <c r="L60" s="40">
        <f t="shared" si="0"/>
        <v>458.97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1008918</v>
      </c>
      <c r="C61" s="30" t="s">
        <v>63</v>
      </c>
      <c r="D61" s="31" t="s">
        <v>64</v>
      </c>
      <c r="E61" s="28" t="s">
        <v>34</v>
      </c>
      <c r="F61" s="48">
        <v>1</v>
      </c>
      <c r="G61" s="38" t="s">
        <v>25</v>
      </c>
      <c r="H61" s="32" t="s">
        <v>32</v>
      </c>
      <c r="I61" s="26"/>
      <c r="J61" s="27"/>
      <c r="K61" s="40">
        <v>471.29</v>
      </c>
      <c r="L61" s="40">
        <f t="shared" si="0"/>
        <v>471.29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1005191</v>
      </c>
      <c r="C62" s="30" t="s">
        <v>65</v>
      </c>
      <c r="D62" s="31" t="s">
        <v>66</v>
      </c>
      <c r="E62" s="28" t="s">
        <v>34</v>
      </c>
      <c r="F62" s="48">
        <v>100</v>
      </c>
      <c r="G62" s="38" t="s">
        <v>25</v>
      </c>
      <c r="H62" s="32" t="s">
        <v>32</v>
      </c>
      <c r="I62" s="26"/>
      <c r="J62" s="27"/>
      <c r="K62" s="40">
        <v>496.32</v>
      </c>
      <c r="L62" s="40">
        <f t="shared" si="0"/>
        <v>49632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1500186</v>
      </c>
      <c r="C63" s="30">
        <v>18118</v>
      </c>
      <c r="D63" s="31" t="s">
        <v>67</v>
      </c>
      <c r="E63" s="28" t="s">
        <v>34</v>
      </c>
      <c r="F63" s="48">
        <v>150</v>
      </c>
      <c r="G63" s="38" t="s">
        <v>25</v>
      </c>
      <c r="H63" s="32" t="s">
        <v>32</v>
      </c>
      <c r="I63" s="26"/>
      <c r="J63" s="27"/>
      <c r="K63" s="40">
        <v>508.31</v>
      </c>
      <c r="L63" s="40">
        <f t="shared" si="0"/>
        <v>76246.5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1034544</v>
      </c>
      <c r="C64" s="30" t="s">
        <v>68</v>
      </c>
      <c r="D64" s="31" t="s">
        <v>69</v>
      </c>
      <c r="E64" s="28" t="s">
        <v>34</v>
      </c>
      <c r="F64" s="48">
        <v>3</v>
      </c>
      <c r="G64" s="38" t="s">
        <v>25</v>
      </c>
      <c r="H64" s="32" t="s">
        <v>32</v>
      </c>
      <c r="I64" s="26"/>
      <c r="J64" s="27"/>
      <c r="K64" s="40">
        <v>677.67</v>
      </c>
      <c r="L64" s="40">
        <f t="shared" si="0"/>
        <v>2033.01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1499478</v>
      </c>
      <c r="C65" s="30">
        <v>17989</v>
      </c>
      <c r="D65" s="31" t="s">
        <v>70</v>
      </c>
      <c r="E65" s="28" t="s">
        <v>34</v>
      </c>
      <c r="F65" s="48">
        <v>23</v>
      </c>
      <c r="G65" s="38" t="s">
        <v>25</v>
      </c>
      <c r="H65" s="32" t="s">
        <v>32</v>
      </c>
      <c r="I65" s="26"/>
      <c r="J65" s="27"/>
      <c r="K65" s="40">
        <v>317.1</v>
      </c>
      <c r="L65" s="40">
        <f t="shared" si="0"/>
        <v>7293.3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1002305</v>
      </c>
      <c r="C66" s="30" t="s">
        <v>71</v>
      </c>
      <c r="D66" s="31" t="s">
        <v>72</v>
      </c>
      <c r="E66" s="28" t="s">
        <v>34</v>
      </c>
      <c r="F66" s="48">
        <v>56</v>
      </c>
      <c r="G66" s="38" t="s">
        <v>25</v>
      </c>
      <c r="H66" s="32" t="s">
        <v>32</v>
      </c>
      <c r="I66" s="26"/>
      <c r="J66" s="27"/>
      <c r="K66" s="40">
        <v>1558.64</v>
      </c>
      <c r="L66" s="40">
        <f t="shared" si="0"/>
        <v>87283.84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1168213</v>
      </c>
      <c r="C67" s="30">
        <v>17988</v>
      </c>
      <c r="D67" s="31" t="s">
        <v>73</v>
      </c>
      <c r="E67" s="28" t="s">
        <v>34</v>
      </c>
      <c r="F67" s="48">
        <v>6</v>
      </c>
      <c r="G67" s="38" t="s">
        <v>25</v>
      </c>
      <c r="H67" s="32" t="s">
        <v>32</v>
      </c>
      <c r="I67" s="26"/>
      <c r="J67" s="27"/>
      <c r="K67" s="40">
        <v>528.51</v>
      </c>
      <c r="L67" s="40">
        <f t="shared" si="0"/>
        <v>3171.06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1043869</v>
      </c>
      <c r="C68" s="30">
        <v>17439</v>
      </c>
      <c r="D68" s="31" t="s">
        <v>74</v>
      </c>
      <c r="E68" s="28" t="s">
        <v>34</v>
      </c>
      <c r="F68" s="48">
        <v>44</v>
      </c>
      <c r="G68" s="38" t="s">
        <v>25</v>
      </c>
      <c r="H68" s="32" t="s">
        <v>32</v>
      </c>
      <c r="I68" s="26"/>
      <c r="J68" s="27"/>
      <c r="K68" s="40">
        <v>2110.87</v>
      </c>
      <c r="L68" s="40">
        <f t="shared" si="0"/>
        <v>92878.28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1043869</v>
      </c>
      <c r="C69" s="30">
        <v>17439</v>
      </c>
      <c r="D69" s="31" t="s">
        <v>74</v>
      </c>
      <c r="E69" s="28" t="s">
        <v>34</v>
      </c>
      <c r="F69" s="48">
        <v>10</v>
      </c>
      <c r="G69" s="38" t="s">
        <v>25</v>
      </c>
      <c r="H69" s="32" t="s">
        <v>32</v>
      </c>
      <c r="I69" s="26"/>
      <c r="J69" s="27"/>
      <c r="K69" s="40">
        <v>1688.99</v>
      </c>
      <c r="L69" s="40">
        <f t="shared" si="0"/>
        <v>16889.9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1000972</v>
      </c>
      <c r="C70" s="30" t="s">
        <v>75</v>
      </c>
      <c r="D70" s="31" t="s">
        <v>76</v>
      </c>
      <c r="E70" s="28" t="s">
        <v>34</v>
      </c>
      <c r="F70" s="48">
        <v>287</v>
      </c>
      <c r="G70" s="38" t="s">
        <v>25</v>
      </c>
      <c r="H70" s="32" t="s">
        <v>32</v>
      </c>
      <c r="I70" s="26"/>
      <c r="J70" s="27"/>
      <c r="K70" s="40">
        <v>2431.23</v>
      </c>
      <c r="L70" s="40">
        <f t="shared" si="0"/>
        <v>697763.01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1000972</v>
      </c>
      <c r="C71" s="30" t="s">
        <v>75</v>
      </c>
      <c r="D71" s="31" t="s">
        <v>76</v>
      </c>
      <c r="E71" s="28" t="s">
        <v>34</v>
      </c>
      <c r="F71" s="48">
        <v>15</v>
      </c>
      <c r="G71" s="38" t="s">
        <v>25</v>
      </c>
      <c r="H71" s="32" t="s">
        <v>32</v>
      </c>
      <c r="I71" s="26"/>
      <c r="J71" s="27"/>
      <c r="K71" s="40">
        <v>2110.86</v>
      </c>
      <c r="L71" s="40">
        <f t="shared" si="0"/>
        <v>31662.9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1000972</v>
      </c>
      <c r="C72" s="30" t="s">
        <v>75</v>
      </c>
      <c r="D72" s="31" t="s">
        <v>76</v>
      </c>
      <c r="E72" s="28" t="s">
        <v>34</v>
      </c>
      <c r="F72" s="48">
        <v>7</v>
      </c>
      <c r="G72" s="38" t="s">
        <v>25</v>
      </c>
      <c r="H72" s="32" t="s">
        <v>32</v>
      </c>
      <c r="I72" s="26"/>
      <c r="J72" s="27"/>
      <c r="K72" s="40">
        <v>2110.86</v>
      </c>
      <c r="L72" s="40">
        <f t="shared" si="0"/>
        <v>14776.02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1000972</v>
      </c>
      <c r="C73" s="30" t="s">
        <v>75</v>
      </c>
      <c r="D73" s="31" t="s">
        <v>76</v>
      </c>
      <c r="E73" s="28" t="s">
        <v>34</v>
      </c>
      <c r="F73" s="48">
        <v>7</v>
      </c>
      <c r="G73" s="38" t="s">
        <v>25</v>
      </c>
      <c r="H73" s="32" t="s">
        <v>32</v>
      </c>
      <c r="I73" s="26"/>
      <c r="J73" s="27"/>
      <c r="K73" s="40">
        <v>2110.86</v>
      </c>
      <c r="L73" s="40">
        <f aca="true" t="shared" si="1" ref="L73:L136">ROUND(K73*F73,2)</f>
        <v>14776.02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1000972</v>
      </c>
      <c r="C74" s="30" t="s">
        <v>75</v>
      </c>
      <c r="D74" s="31" t="s">
        <v>76</v>
      </c>
      <c r="E74" s="28" t="s">
        <v>34</v>
      </c>
      <c r="F74" s="48">
        <v>7</v>
      </c>
      <c r="G74" s="38" t="s">
        <v>25</v>
      </c>
      <c r="H74" s="32" t="s">
        <v>32</v>
      </c>
      <c r="I74" s="26"/>
      <c r="J74" s="27"/>
      <c r="K74" s="40">
        <v>1881.76</v>
      </c>
      <c r="L74" s="40">
        <f t="shared" si="1"/>
        <v>13172.32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1000972</v>
      </c>
      <c r="C75" s="30" t="s">
        <v>75</v>
      </c>
      <c r="D75" s="31" t="s">
        <v>76</v>
      </c>
      <c r="E75" s="28" t="s">
        <v>34</v>
      </c>
      <c r="F75" s="48">
        <v>3</v>
      </c>
      <c r="G75" s="38" t="s">
        <v>25</v>
      </c>
      <c r="H75" s="32" t="s">
        <v>32</v>
      </c>
      <c r="I75" s="26"/>
      <c r="J75" s="27"/>
      <c r="K75" s="40">
        <v>1881.76</v>
      </c>
      <c r="L75" s="40">
        <f t="shared" si="1"/>
        <v>5645.28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1013917</v>
      </c>
      <c r="C76" s="30" t="s">
        <v>77</v>
      </c>
      <c r="D76" s="31" t="s">
        <v>78</v>
      </c>
      <c r="E76" s="28" t="s">
        <v>34</v>
      </c>
      <c r="F76" s="48">
        <v>50</v>
      </c>
      <c r="G76" s="38" t="s">
        <v>25</v>
      </c>
      <c r="H76" s="32" t="s">
        <v>32</v>
      </c>
      <c r="I76" s="26"/>
      <c r="J76" s="27"/>
      <c r="K76" s="40">
        <v>3494.79</v>
      </c>
      <c r="L76" s="40">
        <f t="shared" si="1"/>
        <v>174739.5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1013917</v>
      </c>
      <c r="C77" s="30" t="s">
        <v>77</v>
      </c>
      <c r="D77" s="31" t="s">
        <v>78</v>
      </c>
      <c r="E77" s="28" t="s">
        <v>34</v>
      </c>
      <c r="F77" s="48">
        <v>15</v>
      </c>
      <c r="G77" s="38" t="s">
        <v>25</v>
      </c>
      <c r="H77" s="32" t="s">
        <v>32</v>
      </c>
      <c r="I77" s="26"/>
      <c r="J77" s="27"/>
      <c r="K77" s="40">
        <v>3336.68</v>
      </c>
      <c r="L77" s="40">
        <f t="shared" si="1"/>
        <v>50050.2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1013917</v>
      </c>
      <c r="C78" s="30" t="s">
        <v>77</v>
      </c>
      <c r="D78" s="31" t="s">
        <v>78</v>
      </c>
      <c r="E78" s="28" t="s">
        <v>34</v>
      </c>
      <c r="F78" s="48">
        <v>10</v>
      </c>
      <c r="G78" s="38" t="s">
        <v>25</v>
      </c>
      <c r="H78" s="32" t="s">
        <v>32</v>
      </c>
      <c r="I78" s="26"/>
      <c r="J78" s="27"/>
      <c r="K78" s="40">
        <v>3336.68</v>
      </c>
      <c r="L78" s="40">
        <f t="shared" si="1"/>
        <v>33366.8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1013917</v>
      </c>
      <c r="C79" s="30" t="s">
        <v>77</v>
      </c>
      <c r="D79" s="31" t="s">
        <v>78</v>
      </c>
      <c r="E79" s="28" t="s">
        <v>34</v>
      </c>
      <c r="F79" s="48">
        <v>9</v>
      </c>
      <c r="G79" s="38" t="s">
        <v>25</v>
      </c>
      <c r="H79" s="32" t="s">
        <v>32</v>
      </c>
      <c r="I79" s="26"/>
      <c r="J79" s="27"/>
      <c r="K79" s="40">
        <v>2988.85</v>
      </c>
      <c r="L79" s="40">
        <f t="shared" si="1"/>
        <v>26899.65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1013917</v>
      </c>
      <c r="C80" s="30" t="s">
        <v>77</v>
      </c>
      <c r="D80" s="31" t="s">
        <v>78</v>
      </c>
      <c r="E80" s="28" t="s">
        <v>34</v>
      </c>
      <c r="F80" s="48">
        <v>5</v>
      </c>
      <c r="G80" s="38" t="s">
        <v>25</v>
      </c>
      <c r="H80" s="32" t="s">
        <v>32</v>
      </c>
      <c r="I80" s="26"/>
      <c r="J80" s="27"/>
      <c r="K80" s="40">
        <v>3047.78</v>
      </c>
      <c r="L80" s="40">
        <f t="shared" si="1"/>
        <v>15238.9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1013917</v>
      </c>
      <c r="C81" s="30" t="s">
        <v>77</v>
      </c>
      <c r="D81" s="31" t="s">
        <v>78</v>
      </c>
      <c r="E81" s="28" t="s">
        <v>34</v>
      </c>
      <c r="F81" s="48">
        <v>2</v>
      </c>
      <c r="G81" s="38" t="s">
        <v>25</v>
      </c>
      <c r="H81" s="32" t="s">
        <v>32</v>
      </c>
      <c r="I81" s="26"/>
      <c r="J81" s="27"/>
      <c r="K81" s="40">
        <v>3047.78</v>
      </c>
      <c r="L81" s="40">
        <f t="shared" si="1"/>
        <v>6095.56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1020487</v>
      </c>
      <c r="C82" s="30">
        <v>10084</v>
      </c>
      <c r="D82" s="31" t="s">
        <v>79</v>
      </c>
      <c r="E82" s="28" t="s">
        <v>34</v>
      </c>
      <c r="F82" s="48">
        <v>700</v>
      </c>
      <c r="G82" s="38" t="s">
        <v>25</v>
      </c>
      <c r="H82" s="32" t="s">
        <v>32</v>
      </c>
      <c r="I82" s="26"/>
      <c r="J82" s="27"/>
      <c r="K82" s="40">
        <v>76.64</v>
      </c>
      <c r="L82" s="40">
        <f t="shared" si="1"/>
        <v>53648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1020487</v>
      </c>
      <c r="C83" s="30">
        <v>10084</v>
      </c>
      <c r="D83" s="31" t="s">
        <v>79</v>
      </c>
      <c r="E83" s="28" t="s">
        <v>34</v>
      </c>
      <c r="F83" s="48">
        <v>49</v>
      </c>
      <c r="G83" s="38" t="s">
        <v>25</v>
      </c>
      <c r="H83" s="32" t="s">
        <v>32</v>
      </c>
      <c r="I83" s="26"/>
      <c r="J83" s="27"/>
      <c r="K83" s="40">
        <v>76.64</v>
      </c>
      <c r="L83" s="40">
        <f t="shared" si="1"/>
        <v>3755.36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1020487</v>
      </c>
      <c r="C84" s="30">
        <v>10084</v>
      </c>
      <c r="D84" s="31" t="s">
        <v>79</v>
      </c>
      <c r="E84" s="28" t="s">
        <v>34</v>
      </c>
      <c r="F84" s="48">
        <v>3</v>
      </c>
      <c r="G84" s="38" t="s">
        <v>25</v>
      </c>
      <c r="H84" s="32" t="s">
        <v>32</v>
      </c>
      <c r="I84" s="26"/>
      <c r="J84" s="27"/>
      <c r="K84" s="40">
        <v>76.64</v>
      </c>
      <c r="L84" s="40">
        <f t="shared" si="1"/>
        <v>229.92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1037947</v>
      </c>
      <c r="C85" s="30">
        <v>17999</v>
      </c>
      <c r="D85" s="31" t="s">
        <v>80</v>
      </c>
      <c r="E85" s="28" t="s">
        <v>34</v>
      </c>
      <c r="F85" s="48">
        <v>2</v>
      </c>
      <c r="G85" s="38" t="s">
        <v>25</v>
      </c>
      <c r="H85" s="32" t="s">
        <v>32</v>
      </c>
      <c r="I85" s="26"/>
      <c r="J85" s="27"/>
      <c r="K85" s="40">
        <v>8890.9</v>
      </c>
      <c r="L85" s="40">
        <f t="shared" si="1"/>
        <v>17781.8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1018566</v>
      </c>
      <c r="C86" s="30">
        <v>18049</v>
      </c>
      <c r="D86" s="31" t="s">
        <v>81</v>
      </c>
      <c r="E86" s="28" t="s">
        <v>34</v>
      </c>
      <c r="F86" s="48">
        <v>4</v>
      </c>
      <c r="G86" s="38" t="s">
        <v>25</v>
      </c>
      <c r="H86" s="32" t="s">
        <v>32</v>
      </c>
      <c r="I86" s="26"/>
      <c r="J86" s="27"/>
      <c r="K86" s="40">
        <v>114.86</v>
      </c>
      <c r="L86" s="40">
        <f t="shared" si="1"/>
        <v>459.44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1001350</v>
      </c>
      <c r="C87" s="30" t="s">
        <v>82</v>
      </c>
      <c r="D87" s="31" t="s">
        <v>83</v>
      </c>
      <c r="E87" s="28" t="s">
        <v>34</v>
      </c>
      <c r="F87" s="48">
        <v>195</v>
      </c>
      <c r="G87" s="38" t="s">
        <v>25</v>
      </c>
      <c r="H87" s="32" t="s">
        <v>32</v>
      </c>
      <c r="I87" s="26"/>
      <c r="J87" s="27"/>
      <c r="K87" s="40">
        <v>128.51</v>
      </c>
      <c r="L87" s="40">
        <f t="shared" si="1"/>
        <v>25059.45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1000053</v>
      </c>
      <c r="C88" s="30" t="s">
        <v>84</v>
      </c>
      <c r="D88" s="31" t="s">
        <v>85</v>
      </c>
      <c r="E88" s="28" t="s">
        <v>34</v>
      </c>
      <c r="F88" s="48">
        <v>59</v>
      </c>
      <c r="G88" s="38" t="s">
        <v>25</v>
      </c>
      <c r="H88" s="32" t="s">
        <v>32</v>
      </c>
      <c r="I88" s="26"/>
      <c r="J88" s="27"/>
      <c r="K88" s="40">
        <v>157.77</v>
      </c>
      <c r="L88" s="40">
        <f t="shared" si="1"/>
        <v>9308.43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1000053</v>
      </c>
      <c r="C89" s="30" t="s">
        <v>84</v>
      </c>
      <c r="D89" s="31" t="s">
        <v>85</v>
      </c>
      <c r="E89" s="28" t="s">
        <v>34</v>
      </c>
      <c r="F89" s="48">
        <v>2</v>
      </c>
      <c r="G89" s="38" t="s">
        <v>25</v>
      </c>
      <c r="H89" s="32" t="s">
        <v>32</v>
      </c>
      <c r="I89" s="26"/>
      <c r="J89" s="27"/>
      <c r="K89" s="40">
        <v>157.77</v>
      </c>
      <c r="L89" s="40">
        <f t="shared" si="1"/>
        <v>315.54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1000053</v>
      </c>
      <c r="C90" s="30">
        <v>10787</v>
      </c>
      <c r="D90" s="31" t="s">
        <v>85</v>
      </c>
      <c r="E90" s="28" t="s">
        <v>34</v>
      </c>
      <c r="F90" s="48">
        <v>1</v>
      </c>
      <c r="G90" s="38" t="s">
        <v>25</v>
      </c>
      <c r="H90" s="32" t="s">
        <v>32</v>
      </c>
      <c r="I90" s="26"/>
      <c r="J90" s="27"/>
      <c r="K90" s="40">
        <v>185.36</v>
      </c>
      <c r="L90" s="40">
        <f t="shared" si="1"/>
        <v>185.36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1150043</v>
      </c>
      <c r="C91" s="30">
        <v>17875</v>
      </c>
      <c r="D91" s="31" t="s">
        <v>86</v>
      </c>
      <c r="E91" s="28" t="s">
        <v>34</v>
      </c>
      <c r="F91" s="48">
        <v>2</v>
      </c>
      <c r="G91" s="38" t="s">
        <v>25</v>
      </c>
      <c r="H91" s="32" t="s">
        <v>32</v>
      </c>
      <c r="I91" s="26"/>
      <c r="J91" s="27"/>
      <c r="K91" s="40">
        <v>94145.69</v>
      </c>
      <c r="L91" s="40">
        <f t="shared" si="1"/>
        <v>188291.38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1331688</v>
      </c>
      <c r="C92" s="30">
        <v>17308</v>
      </c>
      <c r="D92" s="31" t="s">
        <v>87</v>
      </c>
      <c r="E92" s="28" t="s">
        <v>34</v>
      </c>
      <c r="F92" s="48">
        <v>3</v>
      </c>
      <c r="G92" s="38" t="s">
        <v>25</v>
      </c>
      <c r="H92" s="32" t="s">
        <v>32</v>
      </c>
      <c r="I92" s="26"/>
      <c r="J92" s="27"/>
      <c r="K92" s="40">
        <v>81487.08</v>
      </c>
      <c r="L92" s="40">
        <f t="shared" si="1"/>
        <v>244461.24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1566118</v>
      </c>
      <c r="C93" s="30">
        <v>18194</v>
      </c>
      <c r="D93" s="31" t="s">
        <v>88</v>
      </c>
      <c r="E93" s="28" t="s">
        <v>34</v>
      </c>
      <c r="F93" s="48">
        <v>29</v>
      </c>
      <c r="G93" s="38" t="s">
        <v>25</v>
      </c>
      <c r="H93" s="32" t="s">
        <v>32</v>
      </c>
      <c r="I93" s="26"/>
      <c r="J93" s="27"/>
      <c r="K93" s="40">
        <v>48.46</v>
      </c>
      <c r="L93" s="40">
        <f t="shared" si="1"/>
        <v>1405.34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1135772</v>
      </c>
      <c r="C94" s="30">
        <v>17591</v>
      </c>
      <c r="D94" s="31" t="s">
        <v>89</v>
      </c>
      <c r="E94" s="28" t="s">
        <v>34</v>
      </c>
      <c r="F94" s="48">
        <v>33</v>
      </c>
      <c r="G94" s="38" t="s">
        <v>25</v>
      </c>
      <c r="H94" s="32" t="s">
        <v>32</v>
      </c>
      <c r="I94" s="26"/>
      <c r="J94" s="27"/>
      <c r="K94" s="40">
        <v>182.92</v>
      </c>
      <c r="L94" s="40">
        <f t="shared" si="1"/>
        <v>6036.36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1135772</v>
      </c>
      <c r="C95" s="30">
        <v>17591</v>
      </c>
      <c r="D95" s="31" t="s">
        <v>89</v>
      </c>
      <c r="E95" s="28" t="s">
        <v>34</v>
      </c>
      <c r="F95" s="48">
        <v>43</v>
      </c>
      <c r="G95" s="38" t="s">
        <v>25</v>
      </c>
      <c r="H95" s="32" t="s">
        <v>32</v>
      </c>
      <c r="I95" s="26"/>
      <c r="J95" s="27"/>
      <c r="K95" s="40">
        <v>137.69</v>
      </c>
      <c r="L95" s="40">
        <f t="shared" si="1"/>
        <v>5920.67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1135772</v>
      </c>
      <c r="C96" s="30">
        <v>17591</v>
      </c>
      <c r="D96" s="31" t="s">
        <v>89</v>
      </c>
      <c r="E96" s="28" t="s">
        <v>34</v>
      </c>
      <c r="F96" s="48">
        <v>3</v>
      </c>
      <c r="G96" s="38" t="s">
        <v>25</v>
      </c>
      <c r="H96" s="32" t="s">
        <v>32</v>
      </c>
      <c r="I96" s="26"/>
      <c r="J96" s="27"/>
      <c r="K96" s="40">
        <v>182.92</v>
      </c>
      <c r="L96" s="40">
        <f t="shared" si="1"/>
        <v>548.76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1188617</v>
      </c>
      <c r="C97" s="30">
        <v>17440</v>
      </c>
      <c r="D97" s="31" t="s">
        <v>90</v>
      </c>
      <c r="E97" s="28" t="s">
        <v>34</v>
      </c>
      <c r="F97" s="48">
        <v>19</v>
      </c>
      <c r="G97" s="38" t="s">
        <v>25</v>
      </c>
      <c r="H97" s="32" t="s">
        <v>32</v>
      </c>
      <c r="I97" s="26"/>
      <c r="J97" s="27"/>
      <c r="K97" s="40">
        <v>2046.91</v>
      </c>
      <c r="L97" s="40">
        <f t="shared" si="1"/>
        <v>38891.29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1188617</v>
      </c>
      <c r="C98" s="30">
        <v>17440</v>
      </c>
      <c r="D98" s="31" t="s">
        <v>90</v>
      </c>
      <c r="E98" s="28" t="s">
        <v>34</v>
      </c>
      <c r="F98" s="48">
        <v>19</v>
      </c>
      <c r="G98" s="38" t="s">
        <v>25</v>
      </c>
      <c r="H98" s="32" t="s">
        <v>32</v>
      </c>
      <c r="I98" s="26"/>
      <c r="J98" s="27"/>
      <c r="K98" s="40">
        <v>1826.73</v>
      </c>
      <c r="L98" s="40">
        <f t="shared" si="1"/>
        <v>34707.87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1057459</v>
      </c>
      <c r="C99" s="30">
        <v>10479</v>
      </c>
      <c r="D99" s="31" t="s">
        <v>91</v>
      </c>
      <c r="E99" s="28" t="s">
        <v>34</v>
      </c>
      <c r="F99" s="48">
        <v>1</v>
      </c>
      <c r="G99" s="38" t="s">
        <v>25</v>
      </c>
      <c r="H99" s="32" t="s">
        <v>32</v>
      </c>
      <c r="I99" s="26"/>
      <c r="J99" s="27"/>
      <c r="K99" s="40">
        <v>1853.35</v>
      </c>
      <c r="L99" s="40">
        <f t="shared" si="1"/>
        <v>1853.35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1851680</v>
      </c>
      <c r="C100" s="30" t="s">
        <v>92</v>
      </c>
      <c r="D100" s="31" t="s">
        <v>93</v>
      </c>
      <c r="E100" s="28" t="s">
        <v>34</v>
      </c>
      <c r="F100" s="48">
        <v>10</v>
      </c>
      <c r="G100" s="38" t="s">
        <v>25</v>
      </c>
      <c r="H100" s="32" t="s">
        <v>32</v>
      </c>
      <c r="I100" s="26"/>
      <c r="J100" s="27"/>
      <c r="K100" s="40">
        <v>5182.9</v>
      </c>
      <c r="L100" s="40">
        <f t="shared" si="1"/>
        <v>51829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1135562</v>
      </c>
      <c r="C101" s="30">
        <v>10642</v>
      </c>
      <c r="D101" s="31" t="s">
        <v>94</v>
      </c>
      <c r="E101" s="28" t="s">
        <v>34</v>
      </c>
      <c r="F101" s="48">
        <v>8</v>
      </c>
      <c r="G101" s="38" t="s">
        <v>25</v>
      </c>
      <c r="H101" s="32" t="s">
        <v>32</v>
      </c>
      <c r="I101" s="26"/>
      <c r="J101" s="27"/>
      <c r="K101" s="40">
        <v>46.43</v>
      </c>
      <c r="L101" s="40">
        <f t="shared" si="1"/>
        <v>371.44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1447804</v>
      </c>
      <c r="C102" s="30">
        <v>18036</v>
      </c>
      <c r="D102" s="31" t="s">
        <v>95</v>
      </c>
      <c r="E102" s="28" t="s">
        <v>34</v>
      </c>
      <c r="F102" s="48">
        <v>25</v>
      </c>
      <c r="G102" s="38" t="s">
        <v>25</v>
      </c>
      <c r="H102" s="32" t="s">
        <v>32</v>
      </c>
      <c r="I102" s="26"/>
      <c r="J102" s="27"/>
      <c r="K102" s="40">
        <v>44.12</v>
      </c>
      <c r="L102" s="40">
        <f t="shared" si="1"/>
        <v>1103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1447804</v>
      </c>
      <c r="C103" s="30">
        <v>18036</v>
      </c>
      <c r="D103" s="31" t="s">
        <v>95</v>
      </c>
      <c r="E103" s="28" t="s">
        <v>34</v>
      </c>
      <c r="F103" s="48">
        <v>4</v>
      </c>
      <c r="G103" s="38" t="s">
        <v>25</v>
      </c>
      <c r="H103" s="32" t="s">
        <v>32</v>
      </c>
      <c r="I103" s="26"/>
      <c r="J103" s="27"/>
      <c r="K103" s="40">
        <v>46.2</v>
      </c>
      <c r="L103" s="40">
        <f t="shared" si="1"/>
        <v>184.8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1101618</v>
      </c>
      <c r="C104" s="30">
        <v>11431</v>
      </c>
      <c r="D104" s="31" t="s">
        <v>96</v>
      </c>
      <c r="E104" s="28" t="s">
        <v>34</v>
      </c>
      <c r="F104" s="48">
        <v>162</v>
      </c>
      <c r="G104" s="38" t="s">
        <v>25</v>
      </c>
      <c r="H104" s="32" t="s">
        <v>32</v>
      </c>
      <c r="I104" s="26"/>
      <c r="J104" s="27"/>
      <c r="K104" s="40">
        <v>54.37</v>
      </c>
      <c r="L104" s="40">
        <f t="shared" si="1"/>
        <v>8807.94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1101618</v>
      </c>
      <c r="C105" s="30">
        <v>11431</v>
      </c>
      <c r="D105" s="31" t="s">
        <v>96</v>
      </c>
      <c r="E105" s="28" t="s">
        <v>34</v>
      </c>
      <c r="F105" s="48">
        <v>16</v>
      </c>
      <c r="G105" s="38" t="s">
        <v>25</v>
      </c>
      <c r="H105" s="32" t="s">
        <v>32</v>
      </c>
      <c r="I105" s="26"/>
      <c r="J105" s="27"/>
      <c r="K105" s="40">
        <v>52.32</v>
      </c>
      <c r="L105" s="40">
        <f t="shared" si="1"/>
        <v>837.12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1101618</v>
      </c>
      <c r="C106" s="30">
        <v>11431</v>
      </c>
      <c r="D106" s="31" t="s">
        <v>96</v>
      </c>
      <c r="E106" s="28" t="s">
        <v>34</v>
      </c>
      <c r="F106" s="48">
        <v>1</v>
      </c>
      <c r="G106" s="38" t="s">
        <v>25</v>
      </c>
      <c r="H106" s="32" t="s">
        <v>32</v>
      </c>
      <c r="I106" s="26"/>
      <c r="J106" s="27"/>
      <c r="K106" s="40">
        <v>52.32</v>
      </c>
      <c r="L106" s="40">
        <f t="shared" si="1"/>
        <v>52.32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1538282</v>
      </c>
      <c r="C107" s="30">
        <v>17330</v>
      </c>
      <c r="D107" s="31" t="s">
        <v>97</v>
      </c>
      <c r="E107" s="28" t="s">
        <v>34</v>
      </c>
      <c r="F107" s="48">
        <v>1</v>
      </c>
      <c r="G107" s="38" t="s">
        <v>25</v>
      </c>
      <c r="H107" s="32" t="s">
        <v>32</v>
      </c>
      <c r="I107" s="26"/>
      <c r="J107" s="27"/>
      <c r="K107" s="40">
        <v>19228.89</v>
      </c>
      <c r="L107" s="40">
        <f t="shared" si="1"/>
        <v>19228.89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1071015</v>
      </c>
      <c r="C108" s="30">
        <v>17642</v>
      </c>
      <c r="D108" s="31" t="s">
        <v>98</v>
      </c>
      <c r="E108" s="28" t="s">
        <v>34</v>
      </c>
      <c r="F108" s="48">
        <v>41</v>
      </c>
      <c r="G108" s="38" t="s">
        <v>25</v>
      </c>
      <c r="H108" s="32" t="s">
        <v>32</v>
      </c>
      <c r="I108" s="26"/>
      <c r="J108" s="27"/>
      <c r="K108" s="40">
        <v>136.99</v>
      </c>
      <c r="L108" s="40">
        <f t="shared" si="1"/>
        <v>5616.59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1071015</v>
      </c>
      <c r="C109" s="30">
        <v>17642</v>
      </c>
      <c r="D109" s="31" t="s">
        <v>98</v>
      </c>
      <c r="E109" s="28" t="s">
        <v>34</v>
      </c>
      <c r="F109" s="48">
        <v>10</v>
      </c>
      <c r="G109" s="38" t="s">
        <v>25</v>
      </c>
      <c r="H109" s="32" t="s">
        <v>32</v>
      </c>
      <c r="I109" s="26"/>
      <c r="J109" s="27"/>
      <c r="K109" s="40">
        <v>129.39</v>
      </c>
      <c r="L109" s="40">
        <f t="shared" si="1"/>
        <v>1293.9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1071015</v>
      </c>
      <c r="C110" s="30">
        <v>17642</v>
      </c>
      <c r="D110" s="31" t="s">
        <v>98</v>
      </c>
      <c r="E110" s="28" t="s">
        <v>34</v>
      </c>
      <c r="F110" s="48">
        <v>8</v>
      </c>
      <c r="G110" s="38" t="s">
        <v>25</v>
      </c>
      <c r="H110" s="32" t="s">
        <v>32</v>
      </c>
      <c r="I110" s="26"/>
      <c r="J110" s="27"/>
      <c r="K110" s="40">
        <v>128.51</v>
      </c>
      <c r="L110" s="40">
        <f t="shared" si="1"/>
        <v>1028.08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1071015</v>
      </c>
      <c r="C111" s="30">
        <v>17642</v>
      </c>
      <c r="D111" s="31" t="s">
        <v>98</v>
      </c>
      <c r="E111" s="28" t="s">
        <v>34</v>
      </c>
      <c r="F111" s="48">
        <v>6</v>
      </c>
      <c r="G111" s="38" t="s">
        <v>25</v>
      </c>
      <c r="H111" s="32" t="s">
        <v>32</v>
      </c>
      <c r="I111" s="26"/>
      <c r="J111" s="27"/>
      <c r="K111" s="40">
        <v>136.99</v>
      </c>
      <c r="L111" s="40">
        <f t="shared" si="1"/>
        <v>821.94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1071015</v>
      </c>
      <c r="C112" s="30">
        <v>17642</v>
      </c>
      <c r="D112" s="31" t="s">
        <v>98</v>
      </c>
      <c r="E112" s="28" t="s">
        <v>34</v>
      </c>
      <c r="F112" s="48">
        <v>1</v>
      </c>
      <c r="G112" s="38" t="s">
        <v>25</v>
      </c>
      <c r="H112" s="32" t="s">
        <v>32</v>
      </c>
      <c r="I112" s="26"/>
      <c r="J112" s="27"/>
      <c r="K112" s="40">
        <v>128.51</v>
      </c>
      <c r="L112" s="40">
        <f t="shared" si="1"/>
        <v>128.51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1072874</v>
      </c>
      <c r="C113" s="30">
        <v>17311</v>
      </c>
      <c r="D113" s="31" t="s">
        <v>99</v>
      </c>
      <c r="E113" s="28" t="s">
        <v>34</v>
      </c>
      <c r="F113" s="48">
        <v>40</v>
      </c>
      <c r="G113" s="38" t="s">
        <v>25</v>
      </c>
      <c r="H113" s="32" t="s">
        <v>32</v>
      </c>
      <c r="I113" s="26"/>
      <c r="J113" s="27"/>
      <c r="K113" s="40">
        <v>187.91</v>
      </c>
      <c r="L113" s="40">
        <f t="shared" si="1"/>
        <v>7516.4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1072874</v>
      </c>
      <c r="C114" s="30">
        <v>17311</v>
      </c>
      <c r="D114" s="31" t="s">
        <v>99</v>
      </c>
      <c r="E114" s="28" t="s">
        <v>34</v>
      </c>
      <c r="F114" s="48">
        <v>46</v>
      </c>
      <c r="G114" s="38" t="s">
        <v>25</v>
      </c>
      <c r="H114" s="32" t="s">
        <v>32</v>
      </c>
      <c r="I114" s="26"/>
      <c r="J114" s="27"/>
      <c r="K114" s="40">
        <v>137.69</v>
      </c>
      <c r="L114" s="40">
        <f t="shared" si="1"/>
        <v>6333.74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1072874</v>
      </c>
      <c r="C115" s="30" t="s">
        <v>100</v>
      </c>
      <c r="D115" s="31" t="s">
        <v>99</v>
      </c>
      <c r="E115" s="28" t="s">
        <v>34</v>
      </c>
      <c r="F115" s="48">
        <v>24</v>
      </c>
      <c r="G115" s="38" t="s">
        <v>25</v>
      </c>
      <c r="H115" s="32" t="s">
        <v>32</v>
      </c>
      <c r="I115" s="26"/>
      <c r="J115" s="27"/>
      <c r="K115" s="40">
        <v>154.99</v>
      </c>
      <c r="L115" s="40">
        <f t="shared" si="1"/>
        <v>3719.76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1072874</v>
      </c>
      <c r="C116" s="30">
        <v>17311</v>
      </c>
      <c r="D116" s="31" t="s">
        <v>99</v>
      </c>
      <c r="E116" s="28" t="s">
        <v>34</v>
      </c>
      <c r="F116" s="48">
        <v>8</v>
      </c>
      <c r="G116" s="38" t="s">
        <v>25</v>
      </c>
      <c r="H116" s="32" t="s">
        <v>32</v>
      </c>
      <c r="I116" s="26"/>
      <c r="J116" s="27"/>
      <c r="K116" s="40">
        <v>154.74</v>
      </c>
      <c r="L116" s="40">
        <f t="shared" si="1"/>
        <v>1237.92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1072874</v>
      </c>
      <c r="C117" s="30">
        <v>17311</v>
      </c>
      <c r="D117" s="31" t="s">
        <v>99</v>
      </c>
      <c r="E117" s="28" t="s">
        <v>34</v>
      </c>
      <c r="F117" s="48">
        <v>5</v>
      </c>
      <c r="G117" s="38" t="s">
        <v>25</v>
      </c>
      <c r="H117" s="32" t="s">
        <v>32</v>
      </c>
      <c r="I117" s="26"/>
      <c r="J117" s="27"/>
      <c r="K117" s="40">
        <v>178.12</v>
      </c>
      <c r="L117" s="40">
        <f t="shared" si="1"/>
        <v>890.6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1101458</v>
      </c>
      <c r="C118" s="30">
        <v>17595</v>
      </c>
      <c r="D118" s="31" t="s">
        <v>101</v>
      </c>
      <c r="E118" s="28" t="s">
        <v>34</v>
      </c>
      <c r="F118" s="48">
        <v>45</v>
      </c>
      <c r="G118" s="38" t="s">
        <v>25</v>
      </c>
      <c r="H118" s="32" t="s">
        <v>32</v>
      </c>
      <c r="I118" s="26"/>
      <c r="J118" s="27"/>
      <c r="K118" s="40">
        <v>52.32</v>
      </c>
      <c r="L118" s="40">
        <f t="shared" si="1"/>
        <v>2354.4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1118787</v>
      </c>
      <c r="C119" s="30">
        <v>17592</v>
      </c>
      <c r="D119" s="31" t="s">
        <v>102</v>
      </c>
      <c r="E119" s="28" t="s">
        <v>34</v>
      </c>
      <c r="F119" s="48">
        <v>380</v>
      </c>
      <c r="G119" s="38" t="s">
        <v>25</v>
      </c>
      <c r="H119" s="32" t="s">
        <v>32</v>
      </c>
      <c r="I119" s="26"/>
      <c r="J119" s="27"/>
      <c r="K119" s="40">
        <v>182.92</v>
      </c>
      <c r="L119" s="40">
        <f t="shared" si="1"/>
        <v>69509.6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1118787</v>
      </c>
      <c r="C120" s="30">
        <v>17592</v>
      </c>
      <c r="D120" s="31" t="s">
        <v>102</v>
      </c>
      <c r="E120" s="28" t="s">
        <v>34</v>
      </c>
      <c r="F120" s="48">
        <v>61</v>
      </c>
      <c r="G120" s="38" t="s">
        <v>25</v>
      </c>
      <c r="H120" s="32" t="s">
        <v>32</v>
      </c>
      <c r="I120" s="26"/>
      <c r="J120" s="27"/>
      <c r="K120" s="40">
        <v>146.87</v>
      </c>
      <c r="L120" s="40">
        <f t="shared" si="1"/>
        <v>8959.07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1118787</v>
      </c>
      <c r="C121" s="30">
        <v>17592</v>
      </c>
      <c r="D121" s="31" t="s">
        <v>102</v>
      </c>
      <c r="E121" s="28" t="s">
        <v>34</v>
      </c>
      <c r="F121" s="48">
        <v>9</v>
      </c>
      <c r="G121" s="38" t="s">
        <v>25</v>
      </c>
      <c r="H121" s="32" t="s">
        <v>32</v>
      </c>
      <c r="I121" s="26"/>
      <c r="J121" s="27"/>
      <c r="K121" s="40">
        <v>146.87</v>
      </c>
      <c r="L121" s="40">
        <f t="shared" si="1"/>
        <v>1321.83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1031504</v>
      </c>
      <c r="C122" s="30">
        <v>10852</v>
      </c>
      <c r="D122" s="31" t="s">
        <v>103</v>
      </c>
      <c r="E122" s="28" t="s">
        <v>34</v>
      </c>
      <c r="F122" s="48">
        <v>439</v>
      </c>
      <c r="G122" s="38" t="s">
        <v>25</v>
      </c>
      <c r="H122" s="32" t="s">
        <v>32</v>
      </c>
      <c r="I122" s="26"/>
      <c r="J122" s="27"/>
      <c r="K122" s="40">
        <v>250.94</v>
      </c>
      <c r="L122" s="40">
        <f t="shared" si="1"/>
        <v>110162.66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1031504</v>
      </c>
      <c r="C123" s="30">
        <v>10852</v>
      </c>
      <c r="D123" s="31" t="s">
        <v>103</v>
      </c>
      <c r="E123" s="28" t="s">
        <v>34</v>
      </c>
      <c r="F123" s="48">
        <v>408</v>
      </c>
      <c r="G123" s="38" t="s">
        <v>25</v>
      </c>
      <c r="H123" s="32" t="s">
        <v>32</v>
      </c>
      <c r="I123" s="26"/>
      <c r="J123" s="27"/>
      <c r="K123" s="40">
        <v>224.65</v>
      </c>
      <c r="L123" s="40">
        <f t="shared" si="1"/>
        <v>91657.2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1031504</v>
      </c>
      <c r="C124" s="30">
        <v>10852</v>
      </c>
      <c r="D124" s="31" t="s">
        <v>103</v>
      </c>
      <c r="E124" s="28" t="s">
        <v>34</v>
      </c>
      <c r="F124" s="48">
        <v>149</v>
      </c>
      <c r="G124" s="38" t="s">
        <v>25</v>
      </c>
      <c r="H124" s="32" t="s">
        <v>32</v>
      </c>
      <c r="I124" s="26"/>
      <c r="J124" s="27"/>
      <c r="K124" s="40">
        <v>220.3</v>
      </c>
      <c r="L124" s="40">
        <f t="shared" si="1"/>
        <v>32824.7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1031504</v>
      </c>
      <c r="C125" s="30">
        <v>10852</v>
      </c>
      <c r="D125" s="31" t="s">
        <v>103</v>
      </c>
      <c r="E125" s="28" t="s">
        <v>34</v>
      </c>
      <c r="F125" s="48">
        <v>119</v>
      </c>
      <c r="G125" s="38" t="s">
        <v>25</v>
      </c>
      <c r="H125" s="32" t="s">
        <v>32</v>
      </c>
      <c r="I125" s="26"/>
      <c r="J125" s="27"/>
      <c r="K125" s="40">
        <v>261.62</v>
      </c>
      <c r="L125" s="40">
        <f t="shared" si="1"/>
        <v>31132.78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1031504</v>
      </c>
      <c r="C126" s="30">
        <v>10852</v>
      </c>
      <c r="D126" s="31" t="s">
        <v>103</v>
      </c>
      <c r="E126" s="28" t="s">
        <v>34</v>
      </c>
      <c r="F126" s="48">
        <v>27</v>
      </c>
      <c r="G126" s="38" t="s">
        <v>25</v>
      </c>
      <c r="H126" s="32" t="s">
        <v>32</v>
      </c>
      <c r="I126" s="26"/>
      <c r="J126" s="27"/>
      <c r="K126" s="40">
        <v>279.57</v>
      </c>
      <c r="L126" s="40">
        <f t="shared" si="1"/>
        <v>7548.39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1031504</v>
      </c>
      <c r="C127" s="30">
        <v>10852</v>
      </c>
      <c r="D127" s="31" t="s">
        <v>103</v>
      </c>
      <c r="E127" s="28" t="s">
        <v>34</v>
      </c>
      <c r="F127" s="48">
        <v>3</v>
      </c>
      <c r="G127" s="38" t="s">
        <v>25</v>
      </c>
      <c r="H127" s="32" t="s">
        <v>32</v>
      </c>
      <c r="I127" s="26"/>
      <c r="J127" s="27"/>
      <c r="K127" s="40">
        <v>304.15</v>
      </c>
      <c r="L127" s="40">
        <f t="shared" si="1"/>
        <v>912.45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1029486</v>
      </c>
      <c r="C128" s="30">
        <v>17813</v>
      </c>
      <c r="D128" s="31" t="s">
        <v>104</v>
      </c>
      <c r="E128" s="28" t="s">
        <v>34</v>
      </c>
      <c r="F128" s="48">
        <v>130</v>
      </c>
      <c r="G128" s="38" t="s">
        <v>25</v>
      </c>
      <c r="H128" s="32" t="s">
        <v>32</v>
      </c>
      <c r="I128" s="26"/>
      <c r="J128" s="27"/>
      <c r="K128" s="40">
        <v>1044.82</v>
      </c>
      <c r="L128" s="40">
        <f t="shared" si="1"/>
        <v>135826.6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1029486</v>
      </c>
      <c r="C129" s="30">
        <v>17813</v>
      </c>
      <c r="D129" s="31" t="s">
        <v>104</v>
      </c>
      <c r="E129" s="28" t="s">
        <v>34</v>
      </c>
      <c r="F129" s="48">
        <v>43</v>
      </c>
      <c r="G129" s="38" t="s">
        <v>25</v>
      </c>
      <c r="H129" s="32" t="s">
        <v>32</v>
      </c>
      <c r="I129" s="26"/>
      <c r="J129" s="27"/>
      <c r="K129" s="40">
        <v>1366.81</v>
      </c>
      <c r="L129" s="40">
        <f t="shared" si="1"/>
        <v>58772.83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1029486</v>
      </c>
      <c r="C130" s="30">
        <v>17813</v>
      </c>
      <c r="D130" s="31" t="s">
        <v>104</v>
      </c>
      <c r="E130" s="28" t="s">
        <v>34</v>
      </c>
      <c r="F130" s="48">
        <v>23</v>
      </c>
      <c r="G130" s="38" t="s">
        <v>25</v>
      </c>
      <c r="H130" s="32" t="s">
        <v>32</v>
      </c>
      <c r="I130" s="26"/>
      <c r="J130" s="27"/>
      <c r="K130" s="40">
        <v>959.03</v>
      </c>
      <c r="L130" s="40">
        <f t="shared" si="1"/>
        <v>22057.69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1029486</v>
      </c>
      <c r="C131" s="30">
        <v>17813</v>
      </c>
      <c r="D131" s="31" t="s">
        <v>104</v>
      </c>
      <c r="E131" s="28" t="s">
        <v>34</v>
      </c>
      <c r="F131" s="48">
        <v>7</v>
      </c>
      <c r="G131" s="38" t="s">
        <v>25</v>
      </c>
      <c r="H131" s="32" t="s">
        <v>32</v>
      </c>
      <c r="I131" s="26"/>
      <c r="J131" s="27"/>
      <c r="K131" s="40">
        <v>959.03</v>
      </c>
      <c r="L131" s="40">
        <f t="shared" si="1"/>
        <v>6713.21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1220021</v>
      </c>
      <c r="C132" s="30">
        <v>17897</v>
      </c>
      <c r="D132" s="31" t="s">
        <v>105</v>
      </c>
      <c r="E132" s="28" t="s">
        <v>34</v>
      </c>
      <c r="F132" s="48">
        <v>8</v>
      </c>
      <c r="G132" s="38" t="s">
        <v>25</v>
      </c>
      <c r="H132" s="32" t="s">
        <v>32</v>
      </c>
      <c r="I132" s="26"/>
      <c r="J132" s="27"/>
      <c r="K132" s="40">
        <v>54.17</v>
      </c>
      <c r="L132" s="40">
        <f t="shared" si="1"/>
        <v>433.36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1077761</v>
      </c>
      <c r="C133" s="30">
        <v>10640</v>
      </c>
      <c r="D133" s="31" t="s">
        <v>106</v>
      </c>
      <c r="E133" s="28" t="s">
        <v>34</v>
      </c>
      <c r="F133" s="48">
        <v>25</v>
      </c>
      <c r="G133" s="38" t="s">
        <v>25</v>
      </c>
      <c r="H133" s="32" t="s">
        <v>32</v>
      </c>
      <c r="I133" s="26"/>
      <c r="J133" s="27"/>
      <c r="K133" s="40">
        <v>37.16</v>
      </c>
      <c r="L133" s="40">
        <f t="shared" si="1"/>
        <v>929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1077761</v>
      </c>
      <c r="C134" s="30">
        <v>10640</v>
      </c>
      <c r="D134" s="31" t="s">
        <v>106</v>
      </c>
      <c r="E134" s="28" t="s">
        <v>34</v>
      </c>
      <c r="F134" s="48">
        <v>8</v>
      </c>
      <c r="G134" s="38" t="s">
        <v>25</v>
      </c>
      <c r="H134" s="32" t="s">
        <v>32</v>
      </c>
      <c r="I134" s="26"/>
      <c r="J134" s="27"/>
      <c r="K134" s="40">
        <v>36.91</v>
      </c>
      <c r="L134" s="40">
        <f t="shared" si="1"/>
        <v>295.28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1540961</v>
      </c>
      <c r="C135" s="30">
        <v>17187</v>
      </c>
      <c r="D135" s="31" t="s">
        <v>107</v>
      </c>
      <c r="E135" s="28" t="s">
        <v>34</v>
      </c>
      <c r="F135" s="48">
        <v>3</v>
      </c>
      <c r="G135" s="38" t="s">
        <v>25</v>
      </c>
      <c r="H135" s="32" t="s">
        <v>32</v>
      </c>
      <c r="I135" s="26"/>
      <c r="J135" s="27"/>
      <c r="K135" s="40">
        <v>119649.39</v>
      </c>
      <c r="L135" s="40">
        <f t="shared" si="1"/>
        <v>358948.17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1008513</v>
      </c>
      <c r="C136" s="30" t="s">
        <v>108</v>
      </c>
      <c r="D136" s="31" t="s">
        <v>109</v>
      </c>
      <c r="E136" s="28" t="s">
        <v>34</v>
      </c>
      <c r="F136" s="48">
        <v>122</v>
      </c>
      <c r="G136" s="38" t="s">
        <v>25</v>
      </c>
      <c r="H136" s="32" t="s">
        <v>32</v>
      </c>
      <c r="I136" s="26"/>
      <c r="J136" s="27"/>
      <c r="K136" s="40">
        <v>165.83</v>
      </c>
      <c r="L136" s="40">
        <f t="shared" si="1"/>
        <v>20231.26</v>
      </c>
      <c r="M136" s="39"/>
      <c r="N136" s="20"/>
      <c r="O136" s="9"/>
      <c r="P136" s="2"/>
      <c r="Q136" s="2"/>
    </row>
    <row r="137" spans="1:17" s="4" customFormat="1" ht="16.5" customHeight="1">
      <c r="A137" s="21"/>
      <c r="B137" s="22"/>
      <c r="C137" s="22"/>
      <c r="D137" s="22"/>
      <c r="E137" s="22"/>
      <c r="F137" s="22"/>
      <c r="G137" s="24"/>
      <c r="H137" s="22"/>
      <c r="I137" s="22"/>
      <c r="J137" s="22"/>
      <c r="K137" s="33" t="s">
        <v>2</v>
      </c>
      <c r="L137" s="34">
        <f>SUM(L8:L136)</f>
        <v>4430177.239999998</v>
      </c>
      <c r="M137" s="36"/>
      <c r="N137" s="36"/>
      <c r="O137" s="15" t="s">
        <v>19</v>
      </c>
      <c r="P137" s="2"/>
      <c r="Q137" s="2"/>
    </row>
    <row r="138" spans="1:15" ht="25.5" customHeight="1">
      <c r="A138" s="57" t="s">
        <v>18</v>
      </c>
      <c r="B138" s="58"/>
      <c r="C138" s="58"/>
      <c r="D138" s="58"/>
      <c r="E138" s="58"/>
      <c r="F138" s="58"/>
      <c r="G138" s="58"/>
      <c r="H138" s="58"/>
      <c r="I138" s="23"/>
      <c r="J138" s="23"/>
      <c r="K138" s="23"/>
      <c r="L138" s="42">
        <f>ROUND(L137*1.2,2)</f>
        <v>5316212.69</v>
      </c>
      <c r="M138" s="37"/>
      <c r="N138" s="37"/>
      <c r="O138" s="14" t="s">
        <v>30</v>
      </c>
    </row>
    <row r="139" spans="1:17" s="7" customFormat="1" ht="32.25" customHeight="1">
      <c r="A139" s="64" t="s">
        <v>1</v>
      </c>
      <c r="B139" s="64"/>
      <c r="C139" s="64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2"/>
      <c r="Q139" s="2"/>
    </row>
    <row r="140" spans="1:15" ht="15.75" customHeight="1">
      <c r="A140" s="51" t="s">
        <v>6</v>
      </c>
      <c r="B140" s="51"/>
      <c r="C140" s="51"/>
      <c r="D140" s="51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5.75" customHeight="1">
      <c r="A141" s="51" t="s">
        <v>7</v>
      </c>
      <c r="B141" s="51"/>
      <c r="C141" s="51"/>
      <c r="D141" s="51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customHeight="1">
      <c r="A142" s="51" t="s">
        <v>33</v>
      </c>
      <c r="B142" s="51"/>
      <c r="C142" s="51"/>
      <c r="D142" s="51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8" ht="60" customHeight="1">
      <c r="A143" s="51" t="s">
        <v>8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R143" s="16"/>
    </row>
    <row r="144" spans="1:14" ht="28.5" customHeight="1">
      <c r="A144" s="63" t="s">
        <v>20</v>
      </c>
      <c r="B144" s="63"/>
      <c r="C144" s="63"/>
      <c r="D144" s="63"/>
      <c r="E144" s="63"/>
      <c r="F144" s="17"/>
      <c r="G144" s="18"/>
      <c r="H144" s="18"/>
      <c r="I144" s="3"/>
      <c r="J144" s="18" t="s">
        <v>21</v>
      </c>
      <c r="K144" s="19"/>
      <c r="L144" s="19"/>
      <c r="M144" s="19"/>
      <c r="N144" s="19"/>
    </row>
    <row r="145" spans="1:14" ht="28.5" customHeight="1">
      <c r="A145" s="61" t="s">
        <v>22</v>
      </c>
      <c r="B145" s="61" t="s">
        <v>23</v>
      </c>
      <c r="C145" s="61"/>
      <c r="D145" s="61"/>
      <c r="E145" s="61"/>
      <c r="F145" s="62" t="s">
        <v>24</v>
      </c>
      <c r="G145" s="62"/>
      <c r="H145" s="62"/>
      <c r="I145" s="3"/>
      <c r="J145" s="19"/>
      <c r="K145" s="19"/>
      <c r="L145" s="19"/>
      <c r="M145" s="19"/>
      <c r="N145" s="19"/>
    </row>
    <row r="146" spans="4:15" ht="15">
      <c r="D146" s="3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7"/>
    </row>
  </sheetData>
  <sheetProtection/>
  <autoFilter ref="A7:O145"/>
  <mergeCells count="26">
    <mergeCell ref="O4:O6"/>
    <mergeCell ref="E5:E6"/>
    <mergeCell ref="M4:M6"/>
    <mergeCell ref="D5:D6"/>
    <mergeCell ref="A4:A6"/>
    <mergeCell ref="K4:K6"/>
    <mergeCell ref="A145:E145"/>
    <mergeCell ref="F145:H145"/>
    <mergeCell ref="F5:F6"/>
    <mergeCell ref="I5:I6"/>
    <mergeCell ref="G5:H5"/>
    <mergeCell ref="C5:C6"/>
    <mergeCell ref="A138:H138"/>
    <mergeCell ref="A144:E144"/>
    <mergeCell ref="A143:O143"/>
    <mergeCell ref="A139:C139"/>
    <mergeCell ref="A2:O2"/>
    <mergeCell ref="A1:O1"/>
    <mergeCell ref="A141:D141"/>
    <mergeCell ref="A142:D142"/>
    <mergeCell ref="A140:D140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2021-11-08T10:26:43Z</dcterms:modified>
  <cp:category/>
  <cp:version/>
  <cp:contentType/>
  <cp:contentStatus/>
</cp:coreProperties>
</file>