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'РНХн'!$A$7:$O$94</definedName>
    <definedName name="_xlnm.Print_Area" localSheetId="0">'РНХн'!$A$1:$O$94</definedName>
  </definedNames>
  <calcPr fullCalcOnLoad="1"/>
</workbook>
</file>

<file path=xl/sharedStrings.xml><?xml version="1.0" encoding="utf-8"?>
<sst xmlns="http://schemas.openxmlformats.org/spreadsheetml/2006/main" count="381" uniqueCount="106">
  <si>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</si>
  <si>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</si>
  <si>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</si>
  <si>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</si>
  <si>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</si>
  <si>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</si>
  <si>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</si>
  <si>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</si>
  <si>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</si>
  <si>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</si>
  <si>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</si>
  <si>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</si>
  <si>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</si>
  <si>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</si>
  <si>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</si>
  <si>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</si>
  <si>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</si>
  <si>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</si>
  <si>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</si>
  <si>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</si>
  <si>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</si>
  <si>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</si>
  <si>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</si>
  <si>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</si>
  <si>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</si>
  <si>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</si>
  <si>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</si>
  <si>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</si>
  <si>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</si>
  <si>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</si>
  <si>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</si>
  <si>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</si>
  <si>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</si>
  <si>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</si>
  <si>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</si>
  <si>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ЦентрСклад 26</t>
  </si>
  <si>
    <t>010274</t>
  </si>
  <si>
    <t>094351</t>
  </si>
  <si>
    <t>011490</t>
  </si>
  <si>
    <t>092568</t>
  </si>
  <si>
    <t>095785</t>
  </si>
  <si>
    <t>092064</t>
  </si>
  <si>
    <t>094352</t>
  </si>
  <si>
    <t>091452</t>
  </si>
  <si>
    <t>091456</t>
  </si>
  <si>
    <t>092596</t>
  </si>
  <si>
    <t>010817</t>
  </si>
  <si>
    <t>017816</t>
  </si>
  <si>
    <t>095576</t>
  </si>
  <si>
    <t>094535</t>
  </si>
  <si>
    <t>095121</t>
  </si>
  <si>
    <t>094603</t>
  </si>
  <si>
    <t>094613</t>
  </si>
  <si>
    <t>094697</t>
  </si>
  <si>
    <t>094694</t>
  </si>
  <si>
    <t>094696</t>
  </si>
  <si>
    <t>094695</t>
  </si>
  <si>
    <t>094641</t>
  </si>
  <si>
    <t>Заглушка 1-15-1,6-09Г2С</t>
  </si>
  <si>
    <t>Заглушка 1-15-4,0-09Г2С</t>
  </si>
  <si>
    <t>Заглушка 133Х8-09Г2С</t>
  </si>
  <si>
    <t>Заглушка 1-40-4,0-09Г2С</t>
  </si>
  <si>
    <t>Заглушка 159Х6-09Г2С</t>
  </si>
  <si>
    <t>Заглушка 20-160-1 ст09Г2С</t>
  </si>
  <si>
    <t>Заглушка 2-15-4,0-09Г2С</t>
  </si>
  <si>
    <t>Заглушка 219Х10-09Г2С</t>
  </si>
  <si>
    <t>Заглушка 2-20-4,0-09Г2С</t>
  </si>
  <si>
    <t>Заглушка 2-400-40-09Г2С</t>
  </si>
  <si>
    <t>Заглушка 2-40-4,0-09Г2С</t>
  </si>
  <si>
    <t>Заглушка 25-16-2 ст09Г2С</t>
  </si>
  <si>
    <t>Заглушка 273Х8-09Г2С</t>
  </si>
  <si>
    <t>Заглушка 2-800-1,6-09Г2С</t>
  </si>
  <si>
    <t>Заглушка 2-80-4,0-09Г2С</t>
  </si>
  <si>
    <t>Заглушка 32Х4-09Г2С</t>
  </si>
  <si>
    <t>Заглушка 4-15-16-09Г2С</t>
  </si>
  <si>
    <t>Заглушка 4-50-6,3-09Г2С</t>
  </si>
  <si>
    <t>Заглушка 4-80-160-09Г2С</t>
  </si>
  <si>
    <t>Заглушка 50Х40-09Г2С</t>
  </si>
  <si>
    <t>Заглушка 57Х6-09Г2С</t>
  </si>
  <si>
    <t>Заглушка 89х6-09Г2С</t>
  </si>
  <si>
    <t>Заглушка Ду100 Ру40 ст09Г2С</t>
  </si>
  <si>
    <t>Заглушка Ду50 Ру63 ст09Г2С</t>
  </si>
  <si>
    <t>Заглушка ЗКС-1-800 PN 25 ст.09Г2С</t>
  </si>
  <si>
    <t>Заглушка ЗП 2-15-16-09Г2СТММ-25-90-06-02</t>
  </si>
  <si>
    <t>Заглушка ЗП-1-25-10 ст09Г2С</t>
  </si>
  <si>
    <t>Заглушка ЗП-2/3-50-25-09Г2С-12</t>
  </si>
  <si>
    <t>Заглушка ЗП-2/3-50-40-09Г2С</t>
  </si>
  <si>
    <t>Заглушка ЗП-2/3-80-40-09Г2С</t>
  </si>
  <si>
    <t>Заглушка ЗП-7-25-160-09Г2С</t>
  </si>
  <si>
    <t>Заглушка КС-2/3-200-16-09Г2С</t>
  </si>
  <si>
    <t>Заглушка КС-2/3-200-40-09Г2С</t>
  </si>
  <si>
    <t>Заглушка КС-2/3-250-16-09Г2С</t>
  </si>
  <si>
    <t>Заглушка КС-2/3-250-40-09Г2С</t>
  </si>
  <si>
    <t>Заглушка КС-2/3-400-16-09Г2С</t>
  </si>
  <si>
    <t>Заглушка КС-2/3-400-40-09Г2С</t>
  </si>
  <si>
    <t>Заглушка П 108Х6-09Г2С</t>
  </si>
  <si>
    <t>Заглушка П 108Х8-09Г2С</t>
  </si>
  <si>
    <t>Заглушка П 25Х3-09Г2С</t>
  </si>
  <si>
    <t>Заглушка П 273Х7-09Г2С</t>
  </si>
  <si>
    <t>Заглушка П 325Х10-09Г2С</t>
  </si>
  <si>
    <t>Заглушка П 57Х3-09Г2С</t>
  </si>
  <si>
    <t>Заглушка П 57Х6-09Г2С</t>
  </si>
  <si>
    <t>Заглушка П 89Х8-09Г2С</t>
  </si>
  <si>
    <t>Заглушка поворотная з.п.(7)-50-100-09Г2С</t>
  </si>
  <si>
    <t>КМП</t>
  </si>
  <si>
    <t>Лот № 2021/11-12 - Заглушки из стали 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</si>
</sst>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workbookViewId="0" topLeftCell="A1">
      <selection activeCell="K3" sqref="K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105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1096268</v>
      </c>
      <c r="C8" s="30">
        <v>93949</v>
      </c>
      <c r="D8" s="31" t="s">
        <v>58</v>
      </c>
      <c r="E8" s="28" t="s">
        <v>34</v>
      </c>
      <c r="F8" s="48">
        <v>2</v>
      </c>
      <c r="G8" s="38" t="s">
        <v>25</v>
      </c>
      <c r="H8" s="32" t="s">
        <v>35</v>
      </c>
      <c r="I8" s="26"/>
      <c r="J8" s="27"/>
      <c r="K8" s="40">
        <v>211.72</v>
      </c>
      <c r="L8" s="40">
        <f>ROUND(K8*F8,2)</f>
        <v>423.44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1096268</v>
      </c>
      <c r="C9" s="30">
        <v>93949</v>
      </c>
      <c r="D9" s="31" t="s">
        <v>58</v>
      </c>
      <c r="E9" s="28" t="s">
        <v>34</v>
      </c>
      <c r="F9" s="48">
        <v>1</v>
      </c>
      <c r="G9" s="38" t="s">
        <v>25</v>
      </c>
      <c r="H9" s="32" t="s">
        <v>35</v>
      </c>
      <c r="I9" s="26"/>
      <c r="J9" s="27"/>
      <c r="K9" s="40">
        <v>211.72</v>
      </c>
      <c r="L9" s="40">
        <f aca="true" t="shared" si="0" ref="L9:L72">ROUND(K9*F9,2)</f>
        <v>211.72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1216183</v>
      </c>
      <c r="C10" s="30">
        <v>3326</v>
      </c>
      <c r="D10" s="31" t="s">
        <v>59</v>
      </c>
      <c r="E10" s="28" t="s">
        <v>34</v>
      </c>
      <c r="F10" s="48">
        <v>89</v>
      </c>
      <c r="G10" s="38" t="s">
        <v>25</v>
      </c>
      <c r="H10" s="32" t="s">
        <v>35</v>
      </c>
      <c r="I10" s="26"/>
      <c r="J10" s="27"/>
      <c r="K10" s="40">
        <v>1251.43</v>
      </c>
      <c r="L10" s="40">
        <f t="shared" si="0"/>
        <v>111377.27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1216183</v>
      </c>
      <c r="C11" s="30">
        <v>3326</v>
      </c>
      <c r="D11" s="31" t="s">
        <v>59</v>
      </c>
      <c r="E11" s="28" t="s">
        <v>34</v>
      </c>
      <c r="F11" s="48">
        <v>5</v>
      </c>
      <c r="G11" s="38" t="s">
        <v>25</v>
      </c>
      <c r="H11" s="32" t="s">
        <v>35</v>
      </c>
      <c r="I11" s="26"/>
      <c r="J11" s="27"/>
      <c r="K11" s="40">
        <v>1177.1</v>
      </c>
      <c r="L11" s="40">
        <f t="shared" si="0"/>
        <v>5885.5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1031640</v>
      </c>
      <c r="C12" s="30" t="s">
        <v>36</v>
      </c>
      <c r="D12" s="31" t="s">
        <v>60</v>
      </c>
      <c r="E12" s="28" t="s">
        <v>34</v>
      </c>
      <c r="F12" s="48">
        <v>12</v>
      </c>
      <c r="G12" s="38" t="s">
        <v>25</v>
      </c>
      <c r="H12" s="32" t="s">
        <v>32</v>
      </c>
      <c r="I12" s="26"/>
      <c r="J12" s="27"/>
      <c r="K12" s="40">
        <v>292.3</v>
      </c>
      <c r="L12" s="40">
        <f t="shared" si="0"/>
        <v>3507.6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1253257</v>
      </c>
      <c r="C13" s="30" t="s">
        <v>37</v>
      </c>
      <c r="D13" s="31" t="s">
        <v>61</v>
      </c>
      <c r="E13" s="28" t="s">
        <v>34</v>
      </c>
      <c r="F13" s="48">
        <v>2</v>
      </c>
      <c r="G13" s="38" t="s">
        <v>25</v>
      </c>
      <c r="H13" s="32" t="s">
        <v>35</v>
      </c>
      <c r="I13" s="26"/>
      <c r="J13" s="27"/>
      <c r="K13" s="40">
        <v>364.71</v>
      </c>
      <c r="L13" s="40">
        <f t="shared" si="0"/>
        <v>729.42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1064870</v>
      </c>
      <c r="C14" s="30" t="s">
        <v>38</v>
      </c>
      <c r="D14" s="31" t="s">
        <v>62</v>
      </c>
      <c r="E14" s="28" t="s">
        <v>34</v>
      </c>
      <c r="F14" s="48">
        <v>3</v>
      </c>
      <c r="G14" s="38" t="s">
        <v>25</v>
      </c>
      <c r="H14" s="32" t="s">
        <v>32</v>
      </c>
      <c r="I14" s="26"/>
      <c r="J14" s="27"/>
      <c r="K14" s="40">
        <v>207.88</v>
      </c>
      <c r="L14" s="40">
        <f t="shared" si="0"/>
        <v>623.64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1369042</v>
      </c>
      <c r="C15" s="30">
        <v>92579</v>
      </c>
      <c r="D15" s="31" t="s">
        <v>63</v>
      </c>
      <c r="E15" s="28" t="s">
        <v>34</v>
      </c>
      <c r="F15" s="48">
        <v>3</v>
      </c>
      <c r="G15" s="38" t="s">
        <v>25</v>
      </c>
      <c r="H15" s="32" t="s">
        <v>35</v>
      </c>
      <c r="I15" s="26"/>
      <c r="J15" s="27"/>
      <c r="K15" s="40">
        <v>324.34</v>
      </c>
      <c r="L15" s="40">
        <f t="shared" si="0"/>
        <v>973.02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1216182</v>
      </c>
      <c r="C16" s="30" t="s">
        <v>39</v>
      </c>
      <c r="D16" s="31" t="s">
        <v>64</v>
      </c>
      <c r="E16" s="28" t="s">
        <v>34</v>
      </c>
      <c r="F16" s="48">
        <v>5</v>
      </c>
      <c r="G16" s="38" t="s">
        <v>25</v>
      </c>
      <c r="H16" s="32" t="s">
        <v>35</v>
      </c>
      <c r="I16" s="26"/>
      <c r="J16" s="27"/>
      <c r="K16" s="40">
        <v>161.28</v>
      </c>
      <c r="L16" s="40">
        <f t="shared" si="0"/>
        <v>806.4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1216182</v>
      </c>
      <c r="C17" s="30" t="s">
        <v>39</v>
      </c>
      <c r="D17" s="31" t="s">
        <v>64</v>
      </c>
      <c r="E17" s="28" t="s">
        <v>34</v>
      </c>
      <c r="F17" s="48">
        <v>2</v>
      </c>
      <c r="G17" s="38" t="s">
        <v>25</v>
      </c>
      <c r="H17" s="32" t="s">
        <v>35</v>
      </c>
      <c r="I17" s="26"/>
      <c r="J17" s="27"/>
      <c r="K17" s="40">
        <v>283.43</v>
      </c>
      <c r="L17" s="40">
        <f t="shared" si="0"/>
        <v>566.86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1216182</v>
      </c>
      <c r="C18" s="30" t="s">
        <v>39</v>
      </c>
      <c r="D18" s="31" t="s">
        <v>64</v>
      </c>
      <c r="E18" s="28" t="s">
        <v>34</v>
      </c>
      <c r="F18" s="48">
        <v>1</v>
      </c>
      <c r="G18" s="38" t="s">
        <v>25</v>
      </c>
      <c r="H18" s="32" t="s">
        <v>35</v>
      </c>
      <c r="I18" s="26"/>
      <c r="J18" s="27"/>
      <c r="K18" s="40">
        <v>254.3</v>
      </c>
      <c r="L18" s="40">
        <f t="shared" si="0"/>
        <v>254.3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1013016</v>
      </c>
      <c r="C19" s="30">
        <v>17963</v>
      </c>
      <c r="D19" s="31" t="s">
        <v>65</v>
      </c>
      <c r="E19" s="28" t="s">
        <v>34</v>
      </c>
      <c r="F19" s="48">
        <v>2</v>
      </c>
      <c r="G19" s="38" t="s">
        <v>25</v>
      </c>
      <c r="H19" s="32" t="s">
        <v>32</v>
      </c>
      <c r="I19" s="26"/>
      <c r="J19" s="27"/>
      <c r="K19" s="40">
        <v>286.62</v>
      </c>
      <c r="L19" s="40">
        <f t="shared" si="0"/>
        <v>573.24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1194149</v>
      </c>
      <c r="C20" s="30" t="s">
        <v>40</v>
      </c>
      <c r="D20" s="31" t="s">
        <v>66</v>
      </c>
      <c r="E20" s="28" t="s">
        <v>34</v>
      </c>
      <c r="F20" s="48">
        <v>14</v>
      </c>
      <c r="G20" s="38" t="s">
        <v>25</v>
      </c>
      <c r="H20" s="32" t="s">
        <v>35</v>
      </c>
      <c r="I20" s="26"/>
      <c r="J20" s="27"/>
      <c r="K20" s="40">
        <v>707.57</v>
      </c>
      <c r="L20" s="40">
        <f t="shared" si="0"/>
        <v>9905.98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1194149</v>
      </c>
      <c r="C21" s="30" t="s">
        <v>40</v>
      </c>
      <c r="D21" s="31" t="s">
        <v>66</v>
      </c>
      <c r="E21" s="28" t="s">
        <v>34</v>
      </c>
      <c r="F21" s="48">
        <v>21</v>
      </c>
      <c r="G21" s="38" t="s">
        <v>25</v>
      </c>
      <c r="H21" s="32" t="s">
        <v>35</v>
      </c>
      <c r="I21" s="26"/>
      <c r="J21" s="27"/>
      <c r="K21" s="40">
        <v>347.43</v>
      </c>
      <c r="L21" s="40">
        <f t="shared" si="0"/>
        <v>7296.03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1194149</v>
      </c>
      <c r="C22" s="30" t="s">
        <v>40</v>
      </c>
      <c r="D22" s="31" t="s">
        <v>66</v>
      </c>
      <c r="E22" s="28" t="s">
        <v>34</v>
      </c>
      <c r="F22" s="48">
        <v>5</v>
      </c>
      <c r="G22" s="38" t="s">
        <v>25</v>
      </c>
      <c r="H22" s="32" t="s">
        <v>35</v>
      </c>
      <c r="I22" s="26"/>
      <c r="J22" s="27"/>
      <c r="K22" s="40">
        <v>347.43</v>
      </c>
      <c r="L22" s="40">
        <f t="shared" si="0"/>
        <v>1737.15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1194149</v>
      </c>
      <c r="C23" s="30" t="s">
        <v>40</v>
      </c>
      <c r="D23" s="31" t="s">
        <v>66</v>
      </c>
      <c r="E23" s="28" t="s">
        <v>34</v>
      </c>
      <c r="F23" s="48">
        <v>1</v>
      </c>
      <c r="G23" s="38" t="s">
        <v>25</v>
      </c>
      <c r="H23" s="32" t="s">
        <v>35</v>
      </c>
      <c r="I23" s="26"/>
      <c r="J23" s="27"/>
      <c r="K23" s="40">
        <v>707.57</v>
      </c>
      <c r="L23" s="40">
        <f t="shared" si="0"/>
        <v>707.57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1194149</v>
      </c>
      <c r="C24" s="30">
        <v>92570</v>
      </c>
      <c r="D24" s="31" t="s">
        <v>66</v>
      </c>
      <c r="E24" s="28" t="s">
        <v>34</v>
      </c>
      <c r="F24" s="48">
        <v>3</v>
      </c>
      <c r="G24" s="38" t="s">
        <v>25</v>
      </c>
      <c r="H24" s="32" t="s">
        <v>35</v>
      </c>
      <c r="I24" s="26"/>
      <c r="J24" s="27"/>
      <c r="K24" s="40">
        <v>166.58</v>
      </c>
      <c r="L24" s="40">
        <f t="shared" si="0"/>
        <v>499.74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1194149</v>
      </c>
      <c r="C25" s="30">
        <v>92570</v>
      </c>
      <c r="D25" s="31" t="s">
        <v>66</v>
      </c>
      <c r="E25" s="28" t="s">
        <v>34</v>
      </c>
      <c r="F25" s="48">
        <v>2</v>
      </c>
      <c r="G25" s="38" t="s">
        <v>25</v>
      </c>
      <c r="H25" s="32" t="s">
        <v>35</v>
      </c>
      <c r="I25" s="26"/>
      <c r="J25" s="27"/>
      <c r="K25" s="40">
        <v>166.58</v>
      </c>
      <c r="L25" s="40">
        <f t="shared" si="0"/>
        <v>333.16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1629152</v>
      </c>
      <c r="C26" s="30" t="s">
        <v>41</v>
      </c>
      <c r="D26" s="31" t="s">
        <v>67</v>
      </c>
      <c r="E26" s="28" t="s">
        <v>34</v>
      </c>
      <c r="F26" s="48">
        <v>2</v>
      </c>
      <c r="G26" s="38" t="s">
        <v>25</v>
      </c>
      <c r="H26" s="32" t="s">
        <v>35</v>
      </c>
      <c r="I26" s="26"/>
      <c r="J26" s="27"/>
      <c r="K26" s="40">
        <v>34.41</v>
      </c>
      <c r="L26" s="40">
        <f t="shared" si="0"/>
        <v>68.82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1253259</v>
      </c>
      <c r="C27" s="30">
        <v>95459</v>
      </c>
      <c r="D27" s="31" t="s">
        <v>68</v>
      </c>
      <c r="E27" s="28" t="s">
        <v>34</v>
      </c>
      <c r="F27" s="48">
        <v>1</v>
      </c>
      <c r="G27" s="38" t="s">
        <v>25</v>
      </c>
      <c r="H27" s="32" t="s">
        <v>35</v>
      </c>
      <c r="I27" s="26"/>
      <c r="J27" s="27"/>
      <c r="K27" s="40">
        <v>76495.38</v>
      </c>
      <c r="L27" s="40">
        <f t="shared" si="0"/>
        <v>76495.38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1370063</v>
      </c>
      <c r="C28" s="30">
        <v>94688</v>
      </c>
      <c r="D28" s="31" t="s">
        <v>69</v>
      </c>
      <c r="E28" s="28" t="s">
        <v>34</v>
      </c>
      <c r="F28" s="48">
        <v>5</v>
      </c>
      <c r="G28" s="38" t="s">
        <v>25</v>
      </c>
      <c r="H28" s="32" t="s">
        <v>35</v>
      </c>
      <c r="I28" s="26"/>
      <c r="J28" s="27"/>
      <c r="K28" s="40">
        <v>388.88</v>
      </c>
      <c r="L28" s="40">
        <f t="shared" si="0"/>
        <v>1944.4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1048529</v>
      </c>
      <c r="C29" s="30">
        <v>10289</v>
      </c>
      <c r="D29" s="31" t="s">
        <v>70</v>
      </c>
      <c r="E29" s="28" t="s">
        <v>34</v>
      </c>
      <c r="F29" s="48">
        <v>2</v>
      </c>
      <c r="G29" s="38" t="s">
        <v>25</v>
      </c>
      <c r="H29" s="32" t="s">
        <v>32</v>
      </c>
      <c r="I29" s="26"/>
      <c r="J29" s="27"/>
      <c r="K29" s="40">
        <v>792.74</v>
      </c>
      <c r="L29" s="40">
        <f t="shared" si="0"/>
        <v>1585.48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1189515</v>
      </c>
      <c r="C30" s="30" t="s">
        <v>42</v>
      </c>
      <c r="D30" s="31" t="s">
        <v>71</v>
      </c>
      <c r="E30" s="28" t="s">
        <v>34</v>
      </c>
      <c r="F30" s="48">
        <v>1</v>
      </c>
      <c r="G30" s="38" t="s">
        <v>25</v>
      </c>
      <c r="H30" s="32" t="s">
        <v>35</v>
      </c>
      <c r="I30" s="26"/>
      <c r="J30" s="27"/>
      <c r="K30" s="40">
        <v>36281.06</v>
      </c>
      <c r="L30" s="40">
        <f t="shared" si="0"/>
        <v>36281.06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1211188</v>
      </c>
      <c r="C31" s="30">
        <v>91467</v>
      </c>
      <c r="D31" s="31" t="s">
        <v>72</v>
      </c>
      <c r="E31" s="28" t="s">
        <v>34</v>
      </c>
      <c r="F31" s="48">
        <v>3</v>
      </c>
      <c r="G31" s="38" t="s">
        <v>25</v>
      </c>
      <c r="H31" s="32" t="s">
        <v>35</v>
      </c>
      <c r="I31" s="26"/>
      <c r="J31" s="27"/>
      <c r="K31" s="40">
        <v>1303.2</v>
      </c>
      <c r="L31" s="40">
        <f t="shared" si="0"/>
        <v>3909.6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1211188</v>
      </c>
      <c r="C32" s="30">
        <v>91467</v>
      </c>
      <c r="D32" s="31" t="s">
        <v>72</v>
      </c>
      <c r="E32" s="28" t="s">
        <v>34</v>
      </c>
      <c r="F32" s="48">
        <v>1</v>
      </c>
      <c r="G32" s="38" t="s">
        <v>25</v>
      </c>
      <c r="H32" s="32" t="s">
        <v>35</v>
      </c>
      <c r="I32" s="26"/>
      <c r="J32" s="27"/>
      <c r="K32" s="40">
        <v>500.03</v>
      </c>
      <c r="L32" s="40">
        <f t="shared" si="0"/>
        <v>500.03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1387748</v>
      </c>
      <c r="C33" s="30">
        <v>18033</v>
      </c>
      <c r="D33" s="31" t="s">
        <v>73</v>
      </c>
      <c r="E33" s="28" t="s">
        <v>34</v>
      </c>
      <c r="F33" s="48">
        <v>42</v>
      </c>
      <c r="G33" s="38" t="s">
        <v>25</v>
      </c>
      <c r="H33" s="32" t="s">
        <v>32</v>
      </c>
      <c r="I33" s="26"/>
      <c r="J33" s="27"/>
      <c r="K33" s="40">
        <v>66.84</v>
      </c>
      <c r="L33" s="40">
        <f t="shared" si="0"/>
        <v>2807.28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1387748</v>
      </c>
      <c r="C34" s="30">
        <v>18033</v>
      </c>
      <c r="D34" s="31" t="s">
        <v>73</v>
      </c>
      <c r="E34" s="28" t="s">
        <v>34</v>
      </c>
      <c r="F34" s="48">
        <v>2</v>
      </c>
      <c r="G34" s="38" t="s">
        <v>25</v>
      </c>
      <c r="H34" s="32" t="s">
        <v>32</v>
      </c>
      <c r="I34" s="26"/>
      <c r="J34" s="27"/>
      <c r="K34" s="40">
        <v>66.84</v>
      </c>
      <c r="L34" s="40">
        <f t="shared" si="0"/>
        <v>133.68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1230976</v>
      </c>
      <c r="C35" s="30" t="s">
        <v>43</v>
      </c>
      <c r="D35" s="31" t="s">
        <v>74</v>
      </c>
      <c r="E35" s="28" t="s">
        <v>34</v>
      </c>
      <c r="F35" s="48">
        <v>4</v>
      </c>
      <c r="G35" s="38" t="s">
        <v>25</v>
      </c>
      <c r="H35" s="32" t="s">
        <v>35</v>
      </c>
      <c r="I35" s="26"/>
      <c r="J35" s="27"/>
      <c r="K35" s="40">
        <v>310.6</v>
      </c>
      <c r="L35" s="40">
        <f t="shared" si="0"/>
        <v>1242.4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1270020</v>
      </c>
      <c r="C36" s="30" t="s">
        <v>44</v>
      </c>
      <c r="D36" s="31" t="s">
        <v>75</v>
      </c>
      <c r="E36" s="28" t="s">
        <v>34</v>
      </c>
      <c r="F36" s="48">
        <v>1</v>
      </c>
      <c r="G36" s="38" t="s">
        <v>25</v>
      </c>
      <c r="H36" s="32" t="s">
        <v>35</v>
      </c>
      <c r="I36" s="26"/>
      <c r="J36" s="27"/>
      <c r="K36" s="40">
        <v>850.1</v>
      </c>
      <c r="L36" s="40">
        <f t="shared" si="0"/>
        <v>850.1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1270020</v>
      </c>
      <c r="C37" s="30">
        <v>91456</v>
      </c>
      <c r="D37" s="31" t="s">
        <v>75</v>
      </c>
      <c r="E37" s="28" t="s">
        <v>34</v>
      </c>
      <c r="F37" s="48">
        <v>1</v>
      </c>
      <c r="G37" s="38" t="s">
        <v>25</v>
      </c>
      <c r="H37" s="32" t="s">
        <v>35</v>
      </c>
      <c r="I37" s="26"/>
      <c r="J37" s="27"/>
      <c r="K37" s="40">
        <v>629.3</v>
      </c>
      <c r="L37" s="40">
        <f t="shared" si="0"/>
        <v>629.3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1270020</v>
      </c>
      <c r="C38" s="30" t="s">
        <v>44</v>
      </c>
      <c r="D38" s="31" t="s">
        <v>75</v>
      </c>
      <c r="E38" s="28" t="s">
        <v>34</v>
      </c>
      <c r="F38" s="48">
        <v>2</v>
      </c>
      <c r="G38" s="38" t="s">
        <v>25</v>
      </c>
      <c r="H38" s="32" t="s">
        <v>35</v>
      </c>
      <c r="I38" s="26"/>
      <c r="J38" s="27"/>
      <c r="K38" s="40">
        <v>697.4</v>
      </c>
      <c r="L38" s="40">
        <f t="shared" si="0"/>
        <v>1394.8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1270020</v>
      </c>
      <c r="C39" s="30" t="s">
        <v>44</v>
      </c>
      <c r="D39" s="31" t="s">
        <v>75</v>
      </c>
      <c r="E39" s="28" t="s">
        <v>34</v>
      </c>
      <c r="F39" s="48">
        <v>2</v>
      </c>
      <c r="G39" s="38" t="s">
        <v>25</v>
      </c>
      <c r="H39" s="32" t="s">
        <v>35</v>
      </c>
      <c r="I39" s="26"/>
      <c r="J39" s="27"/>
      <c r="K39" s="40">
        <v>587.58</v>
      </c>
      <c r="L39" s="40">
        <f t="shared" si="0"/>
        <v>1175.16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1755235</v>
      </c>
      <c r="C40" s="30" t="s">
        <v>45</v>
      </c>
      <c r="D40" s="31" t="s">
        <v>76</v>
      </c>
      <c r="E40" s="28" t="s">
        <v>34</v>
      </c>
      <c r="F40" s="48">
        <v>1</v>
      </c>
      <c r="G40" s="38" t="s">
        <v>25</v>
      </c>
      <c r="H40" s="32" t="s">
        <v>35</v>
      </c>
      <c r="I40" s="26"/>
      <c r="J40" s="27"/>
      <c r="K40" s="40">
        <v>2854.49</v>
      </c>
      <c r="L40" s="40">
        <f t="shared" si="0"/>
        <v>2854.49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1019421</v>
      </c>
      <c r="C41" s="30">
        <v>92688</v>
      </c>
      <c r="D41" s="31" t="s">
        <v>77</v>
      </c>
      <c r="E41" s="28" t="s">
        <v>34</v>
      </c>
      <c r="F41" s="48">
        <v>30</v>
      </c>
      <c r="G41" s="38" t="s">
        <v>25</v>
      </c>
      <c r="H41" s="32" t="s">
        <v>35</v>
      </c>
      <c r="I41" s="26"/>
      <c r="J41" s="27"/>
      <c r="K41" s="40">
        <v>415.57</v>
      </c>
      <c r="L41" s="40">
        <f t="shared" si="0"/>
        <v>12467.1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1019421</v>
      </c>
      <c r="C42" s="30">
        <v>92688</v>
      </c>
      <c r="D42" s="31" t="s">
        <v>77</v>
      </c>
      <c r="E42" s="28" t="s">
        <v>34</v>
      </c>
      <c r="F42" s="48">
        <v>30</v>
      </c>
      <c r="G42" s="38" t="s">
        <v>25</v>
      </c>
      <c r="H42" s="32" t="s">
        <v>35</v>
      </c>
      <c r="I42" s="26"/>
      <c r="J42" s="27"/>
      <c r="K42" s="40">
        <v>415.57</v>
      </c>
      <c r="L42" s="40">
        <f t="shared" si="0"/>
        <v>12467.1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1134889</v>
      </c>
      <c r="C43" s="30" t="s">
        <v>46</v>
      </c>
      <c r="D43" s="31" t="s">
        <v>78</v>
      </c>
      <c r="E43" s="28" t="s">
        <v>34</v>
      </c>
      <c r="F43" s="48">
        <v>53</v>
      </c>
      <c r="G43" s="38" t="s">
        <v>25</v>
      </c>
      <c r="H43" s="32" t="s">
        <v>32</v>
      </c>
      <c r="I43" s="26"/>
      <c r="J43" s="27"/>
      <c r="K43" s="40">
        <v>152.98</v>
      </c>
      <c r="L43" s="40">
        <f t="shared" si="0"/>
        <v>8107.94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1134889</v>
      </c>
      <c r="C44" s="30">
        <v>10817</v>
      </c>
      <c r="D44" s="31" t="s">
        <v>78</v>
      </c>
      <c r="E44" s="28" t="s">
        <v>34</v>
      </c>
      <c r="F44" s="48">
        <v>5</v>
      </c>
      <c r="G44" s="38" t="s">
        <v>25</v>
      </c>
      <c r="H44" s="32" t="s">
        <v>32</v>
      </c>
      <c r="I44" s="26"/>
      <c r="J44" s="27"/>
      <c r="K44" s="40">
        <v>152.98</v>
      </c>
      <c r="L44" s="40">
        <f t="shared" si="0"/>
        <v>764.9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1134889</v>
      </c>
      <c r="C45" s="30" t="s">
        <v>46</v>
      </c>
      <c r="D45" s="31" t="s">
        <v>78</v>
      </c>
      <c r="E45" s="28" t="s">
        <v>34</v>
      </c>
      <c r="F45" s="48">
        <v>2</v>
      </c>
      <c r="G45" s="38" t="s">
        <v>25</v>
      </c>
      <c r="H45" s="32" t="s">
        <v>32</v>
      </c>
      <c r="I45" s="26"/>
      <c r="J45" s="27"/>
      <c r="K45" s="40">
        <v>386.4</v>
      </c>
      <c r="L45" s="40">
        <f t="shared" si="0"/>
        <v>772.8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1134889</v>
      </c>
      <c r="C46" s="30" t="s">
        <v>46</v>
      </c>
      <c r="D46" s="31" t="s">
        <v>78</v>
      </c>
      <c r="E46" s="28" t="s">
        <v>34</v>
      </c>
      <c r="F46" s="48">
        <v>2</v>
      </c>
      <c r="G46" s="38" t="s">
        <v>25</v>
      </c>
      <c r="H46" s="32" t="s">
        <v>32</v>
      </c>
      <c r="I46" s="26"/>
      <c r="J46" s="27"/>
      <c r="K46" s="40">
        <v>161.64</v>
      </c>
      <c r="L46" s="40">
        <f t="shared" si="0"/>
        <v>323.28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1134889</v>
      </c>
      <c r="C47" s="30" t="s">
        <v>46</v>
      </c>
      <c r="D47" s="31" t="s">
        <v>78</v>
      </c>
      <c r="E47" s="28" t="s">
        <v>34</v>
      </c>
      <c r="F47" s="48">
        <v>1</v>
      </c>
      <c r="G47" s="38" t="s">
        <v>25</v>
      </c>
      <c r="H47" s="32" t="s">
        <v>32</v>
      </c>
      <c r="I47" s="26"/>
      <c r="J47" s="27"/>
      <c r="K47" s="40">
        <v>161.64</v>
      </c>
      <c r="L47" s="40">
        <f t="shared" si="0"/>
        <v>161.64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1134889</v>
      </c>
      <c r="C48" s="30" t="s">
        <v>46</v>
      </c>
      <c r="D48" s="31" t="s">
        <v>78</v>
      </c>
      <c r="E48" s="28" t="s">
        <v>34</v>
      </c>
      <c r="F48" s="48">
        <v>1</v>
      </c>
      <c r="G48" s="38" t="s">
        <v>25</v>
      </c>
      <c r="H48" s="32" t="s">
        <v>32</v>
      </c>
      <c r="I48" s="26"/>
      <c r="J48" s="27"/>
      <c r="K48" s="40">
        <v>152.98</v>
      </c>
      <c r="L48" s="40">
        <f t="shared" si="0"/>
        <v>152.98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1183743</v>
      </c>
      <c r="C49" s="30">
        <v>17816</v>
      </c>
      <c r="D49" s="31" t="s">
        <v>79</v>
      </c>
      <c r="E49" s="28" t="s">
        <v>34</v>
      </c>
      <c r="F49" s="48">
        <v>100</v>
      </c>
      <c r="G49" s="38" t="s">
        <v>25</v>
      </c>
      <c r="H49" s="32" t="s">
        <v>32</v>
      </c>
      <c r="I49" s="26"/>
      <c r="J49" s="27"/>
      <c r="K49" s="40">
        <v>117.29</v>
      </c>
      <c r="L49" s="40">
        <f t="shared" si="0"/>
        <v>11729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1183743</v>
      </c>
      <c r="C50" s="30">
        <v>17816</v>
      </c>
      <c r="D50" s="31" t="s">
        <v>79</v>
      </c>
      <c r="E50" s="28" t="s">
        <v>34</v>
      </c>
      <c r="F50" s="48">
        <v>46</v>
      </c>
      <c r="G50" s="38" t="s">
        <v>25</v>
      </c>
      <c r="H50" s="32" t="s">
        <v>32</v>
      </c>
      <c r="I50" s="26"/>
      <c r="J50" s="27"/>
      <c r="K50" s="40">
        <v>140.02</v>
      </c>
      <c r="L50" s="40">
        <f t="shared" si="0"/>
        <v>6440.92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1183743</v>
      </c>
      <c r="C51" s="30" t="s">
        <v>47</v>
      </c>
      <c r="D51" s="31" t="s">
        <v>79</v>
      </c>
      <c r="E51" s="28" t="s">
        <v>34</v>
      </c>
      <c r="F51" s="48">
        <v>9</v>
      </c>
      <c r="G51" s="38" t="s">
        <v>25</v>
      </c>
      <c r="H51" s="32" t="s">
        <v>32</v>
      </c>
      <c r="I51" s="26"/>
      <c r="J51" s="27"/>
      <c r="K51" s="40">
        <v>137.44</v>
      </c>
      <c r="L51" s="40">
        <f t="shared" si="0"/>
        <v>1236.96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1183743</v>
      </c>
      <c r="C52" s="30">
        <v>17816</v>
      </c>
      <c r="D52" s="31" t="s">
        <v>79</v>
      </c>
      <c r="E52" s="28" t="s">
        <v>34</v>
      </c>
      <c r="F52" s="48">
        <v>1</v>
      </c>
      <c r="G52" s="38" t="s">
        <v>25</v>
      </c>
      <c r="H52" s="32" t="s">
        <v>32</v>
      </c>
      <c r="I52" s="26"/>
      <c r="J52" s="27"/>
      <c r="K52" s="40">
        <v>140.02</v>
      </c>
      <c r="L52" s="40">
        <f t="shared" si="0"/>
        <v>140.02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20004171</v>
      </c>
      <c r="C53" s="30">
        <v>95563</v>
      </c>
      <c r="D53" s="31" t="s">
        <v>80</v>
      </c>
      <c r="E53" s="28" t="s">
        <v>34</v>
      </c>
      <c r="F53" s="48">
        <v>1</v>
      </c>
      <c r="G53" s="38" t="s">
        <v>25</v>
      </c>
      <c r="H53" s="32" t="s">
        <v>35</v>
      </c>
      <c r="I53" s="26"/>
      <c r="J53" s="27"/>
      <c r="K53" s="40">
        <v>831.16</v>
      </c>
      <c r="L53" s="40">
        <f t="shared" si="0"/>
        <v>831.16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20004167</v>
      </c>
      <c r="C54" s="30" t="s">
        <v>48</v>
      </c>
      <c r="D54" s="31" t="s">
        <v>81</v>
      </c>
      <c r="E54" s="28" t="s">
        <v>34</v>
      </c>
      <c r="F54" s="48">
        <v>7</v>
      </c>
      <c r="G54" s="38" t="s">
        <v>25</v>
      </c>
      <c r="H54" s="32" t="s">
        <v>35</v>
      </c>
      <c r="I54" s="26"/>
      <c r="J54" s="27"/>
      <c r="K54" s="40">
        <v>844.66</v>
      </c>
      <c r="L54" s="40">
        <f t="shared" si="0"/>
        <v>5912.62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20004167</v>
      </c>
      <c r="C55" s="30" t="s">
        <v>48</v>
      </c>
      <c r="D55" s="31" t="s">
        <v>81</v>
      </c>
      <c r="E55" s="28" t="s">
        <v>34</v>
      </c>
      <c r="F55" s="48">
        <v>5</v>
      </c>
      <c r="G55" s="38" t="s">
        <v>25</v>
      </c>
      <c r="H55" s="32" t="s">
        <v>35</v>
      </c>
      <c r="I55" s="26"/>
      <c r="J55" s="27"/>
      <c r="K55" s="40">
        <v>844.66</v>
      </c>
      <c r="L55" s="40">
        <f t="shared" si="0"/>
        <v>4223.3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1508236</v>
      </c>
      <c r="C56" s="30" t="s">
        <v>49</v>
      </c>
      <c r="D56" s="31" t="s">
        <v>82</v>
      </c>
      <c r="E56" s="28" t="s">
        <v>104</v>
      </c>
      <c r="F56" s="48">
        <v>1</v>
      </c>
      <c r="G56" s="38" t="s">
        <v>25</v>
      </c>
      <c r="H56" s="32" t="s">
        <v>35</v>
      </c>
      <c r="I56" s="26"/>
      <c r="J56" s="27"/>
      <c r="K56" s="40">
        <v>52763.83</v>
      </c>
      <c r="L56" s="40">
        <f t="shared" si="0"/>
        <v>52763.83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1076951</v>
      </c>
      <c r="C57" s="30" t="s">
        <v>50</v>
      </c>
      <c r="D57" s="31" t="s">
        <v>83</v>
      </c>
      <c r="E57" s="28" t="s">
        <v>34</v>
      </c>
      <c r="F57" s="48">
        <v>5</v>
      </c>
      <c r="G57" s="38" t="s">
        <v>25</v>
      </c>
      <c r="H57" s="32" t="s">
        <v>35</v>
      </c>
      <c r="I57" s="26"/>
      <c r="J57" s="27"/>
      <c r="K57" s="40">
        <v>211.93</v>
      </c>
      <c r="L57" s="40">
        <f t="shared" si="0"/>
        <v>1059.65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1529478</v>
      </c>
      <c r="C58" s="30">
        <v>94658</v>
      </c>
      <c r="D58" s="31" t="s">
        <v>84</v>
      </c>
      <c r="E58" s="28" t="s">
        <v>34</v>
      </c>
      <c r="F58" s="48">
        <v>1</v>
      </c>
      <c r="G58" s="38" t="s">
        <v>25</v>
      </c>
      <c r="H58" s="32" t="s">
        <v>35</v>
      </c>
      <c r="I58" s="26"/>
      <c r="J58" s="27"/>
      <c r="K58" s="40">
        <v>106.6</v>
      </c>
      <c r="L58" s="40">
        <f t="shared" si="0"/>
        <v>106.6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1774427</v>
      </c>
      <c r="C59" s="30" t="s">
        <v>51</v>
      </c>
      <c r="D59" s="31" t="s">
        <v>85</v>
      </c>
      <c r="E59" s="28" t="s">
        <v>34</v>
      </c>
      <c r="F59" s="48">
        <v>21</v>
      </c>
      <c r="G59" s="38" t="s">
        <v>25</v>
      </c>
      <c r="H59" s="32" t="s">
        <v>35</v>
      </c>
      <c r="I59" s="26"/>
      <c r="J59" s="27"/>
      <c r="K59" s="40">
        <v>533</v>
      </c>
      <c r="L59" s="40">
        <f t="shared" si="0"/>
        <v>11193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1774427</v>
      </c>
      <c r="C60" s="30" t="s">
        <v>51</v>
      </c>
      <c r="D60" s="31" t="s">
        <v>85</v>
      </c>
      <c r="E60" s="28" t="s">
        <v>34</v>
      </c>
      <c r="F60" s="48">
        <v>6</v>
      </c>
      <c r="G60" s="38" t="s">
        <v>25</v>
      </c>
      <c r="H60" s="32" t="s">
        <v>35</v>
      </c>
      <c r="I60" s="26"/>
      <c r="J60" s="27"/>
      <c r="K60" s="40">
        <v>533</v>
      </c>
      <c r="L60" s="40">
        <f t="shared" si="0"/>
        <v>3198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1442723</v>
      </c>
      <c r="C61" s="30">
        <v>94605</v>
      </c>
      <c r="D61" s="31" t="s">
        <v>86</v>
      </c>
      <c r="E61" s="28" t="s">
        <v>34</v>
      </c>
      <c r="F61" s="48">
        <v>1</v>
      </c>
      <c r="G61" s="38" t="s">
        <v>25</v>
      </c>
      <c r="H61" s="32" t="s">
        <v>35</v>
      </c>
      <c r="I61" s="26"/>
      <c r="J61" s="27"/>
      <c r="K61" s="40">
        <v>515.24</v>
      </c>
      <c r="L61" s="40">
        <f t="shared" si="0"/>
        <v>515.24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1442724</v>
      </c>
      <c r="C62" s="30" t="s">
        <v>52</v>
      </c>
      <c r="D62" s="31" t="s">
        <v>87</v>
      </c>
      <c r="E62" s="28" t="s">
        <v>34</v>
      </c>
      <c r="F62" s="48">
        <v>3</v>
      </c>
      <c r="G62" s="38" t="s">
        <v>25</v>
      </c>
      <c r="H62" s="32" t="s">
        <v>35</v>
      </c>
      <c r="I62" s="26"/>
      <c r="J62" s="27"/>
      <c r="K62" s="40">
        <v>1085.24</v>
      </c>
      <c r="L62" s="40">
        <f t="shared" si="0"/>
        <v>3255.72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1528789</v>
      </c>
      <c r="C63" s="30">
        <v>94657</v>
      </c>
      <c r="D63" s="31" t="s">
        <v>88</v>
      </c>
      <c r="E63" s="28" t="s">
        <v>34</v>
      </c>
      <c r="F63" s="48">
        <v>6</v>
      </c>
      <c r="G63" s="38" t="s">
        <v>25</v>
      </c>
      <c r="H63" s="32" t="s">
        <v>35</v>
      </c>
      <c r="I63" s="26"/>
      <c r="J63" s="27"/>
      <c r="K63" s="40">
        <v>272.42</v>
      </c>
      <c r="L63" s="40">
        <f t="shared" si="0"/>
        <v>1634.52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1528404</v>
      </c>
      <c r="C64" s="30">
        <v>94692</v>
      </c>
      <c r="D64" s="31" t="s">
        <v>89</v>
      </c>
      <c r="E64" s="28" t="s">
        <v>104</v>
      </c>
      <c r="F64" s="48">
        <v>5</v>
      </c>
      <c r="G64" s="38" t="s">
        <v>25</v>
      </c>
      <c r="H64" s="32" t="s">
        <v>35</v>
      </c>
      <c r="I64" s="26"/>
      <c r="J64" s="27"/>
      <c r="K64" s="40">
        <v>2681.45</v>
      </c>
      <c r="L64" s="40">
        <f t="shared" si="0"/>
        <v>13407.25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1442730</v>
      </c>
      <c r="C65" s="30" t="s">
        <v>53</v>
      </c>
      <c r="D65" s="31" t="s">
        <v>90</v>
      </c>
      <c r="E65" s="28" t="s">
        <v>104</v>
      </c>
      <c r="F65" s="48">
        <v>2</v>
      </c>
      <c r="G65" s="38" t="s">
        <v>25</v>
      </c>
      <c r="H65" s="32" t="s">
        <v>35</v>
      </c>
      <c r="I65" s="26"/>
      <c r="J65" s="27"/>
      <c r="K65" s="40">
        <v>3517.99</v>
      </c>
      <c r="L65" s="40">
        <f t="shared" si="0"/>
        <v>7035.98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1528406</v>
      </c>
      <c r="C66" s="30" t="s">
        <v>54</v>
      </c>
      <c r="D66" s="31" t="s">
        <v>91</v>
      </c>
      <c r="E66" s="28" t="s">
        <v>104</v>
      </c>
      <c r="F66" s="48">
        <v>1</v>
      </c>
      <c r="G66" s="38" t="s">
        <v>25</v>
      </c>
      <c r="H66" s="32" t="s">
        <v>35</v>
      </c>
      <c r="I66" s="26"/>
      <c r="J66" s="27"/>
      <c r="K66" s="40">
        <v>4101.3</v>
      </c>
      <c r="L66" s="40">
        <f t="shared" si="0"/>
        <v>4101.3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1528442</v>
      </c>
      <c r="C67" s="30" t="s">
        <v>55</v>
      </c>
      <c r="D67" s="31" t="s">
        <v>92</v>
      </c>
      <c r="E67" s="28" t="s">
        <v>104</v>
      </c>
      <c r="F67" s="48">
        <v>4</v>
      </c>
      <c r="G67" s="38" t="s">
        <v>25</v>
      </c>
      <c r="H67" s="32" t="s">
        <v>35</v>
      </c>
      <c r="I67" s="26"/>
      <c r="J67" s="27"/>
      <c r="K67" s="40">
        <v>4155.57</v>
      </c>
      <c r="L67" s="40">
        <f t="shared" si="0"/>
        <v>16622.28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1528408</v>
      </c>
      <c r="C68" s="30">
        <v>94693</v>
      </c>
      <c r="D68" s="31" t="s">
        <v>93</v>
      </c>
      <c r="E68" s="28" t="s">
        <v>104</v>
      </c>
      <c r="F68" s="48">
        <v>3</v>
      </c>
      <c r="G68" s="38" t="s">
        <v>25</v>
      </c>
      <c r="H68" s="32" t="s">
        <v>35</v>
      </c>
      <c r="I68" s="26"/>
      <c r="J68" s="27"/>
      <c r="K68" s="40">
        <v>12179.11</v>
      </c>
      <c r="L68" s="40">
        <f t="shared" si="0"/>
        <v>36537.33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1528446</v>
      </c>
      <c r="C69" s="30" t="s">
        <v>56</v>
      </c>
      <c r="D69" s="31" t="s">
        <v>94</v>
      </c>
      <c r="E69" s="28" t="s">
        <v>34</v>
      </c>
      <c r="F69" s="48">
        <v>2</v>
      </c>
      <c r="G69" s="38" t="s">
        <v>25</v>
      </c>
      <c r="H69" s="32" t="s">
        <v>35</v>
      </c>
      <c r="I69" s="26"/>
      <c r="J69" s="27"/>
      <c r="K69" s="40">
        <v>19235.89</v>
      </c>
      <c r="L69" s="40">
        <f t="shared" si="0"/>
        <v>38471.78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1135095</v>
      </c>
      <c r="C70" s="30">
        <v>10396</v>
      </c>
      <c r="D70" s="31" t="s">
        <v>95</v>
      </c>
      <c r="E70" s="28" t="s">
        <v>34</v>
      </c>
      <c r="F70" s="48">
        <v>96</v>
      </c>
      <c r="G70" s="38" t="s">
        <v>25</v>
      </c>
      <c r="H70" s="32" t="s">
        <v>32</v>
      </c>
      <c r="I70" s="26"/>
      <c r="J70" s="27"/>
      <c r="K70" s="40">
        <v>168.21</v>
      </c>
      <c r="L70" s="40">
        <f t="shared" si="0"/>
        <v>16148.16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1135095</v>
      </c>
      <c r="C71" s="30">
        <v>10396</v>
      </c>
      <c r="D71" s="31" t="s">
        <v>95</v>
      </c>
      <c r="E71" s="28" t="s">
        <v>34</v>
      </c>
      <c r="F71" s="48">
        <v>100</v>
      </c>
      <c r="G71" s="38" t="s">
        <v>25</v>
      </c>
      <c r="H71" s="32" t="s">
        <v>32</v>
      </c>
      <c r="I71" s="26"/>
      <c r="J71" s="27"/>
      <c r="K71" s="40">
        <v>154.41</v>
      </c>
      <c r="L71" s="40">
        <f t="shared" si="0"/>
        <v>15441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1135095</v>
      </c>
      <c r="C72" s="30">
        <v>10396</v>
      </c>
      <c r="D72" s="31" t="s">
        <v>95</v>
      </c>
      <c r="E72" s="28" t="s">
        <v>34</v>
      </c>
      <c r="F72" s="48">
        <v>48</v>
      </c>
      <c r="G72" s="38" t="s">
        <v>25</v>
      </c>
      <c r="H72" s="32" t="s">
        <v>32</v>
      </c>
      <c r="I72" s="26"/>
      <c r="J72" s="27"/>
      <c r="K72" s="40">
        <v>191.44</v>
      </c>
      <c r="L72" s="40">
        <f t="shared" si="0"/>
        <v>9189.12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1025009</v>
      </c>
      <c r="C73" s="30">
        <v>17844</v>
      </c>
      <c r="D73" s="31" t="s">
        <v>96</v>
      </c>
      <c r="E73" s="28" t="s">
        <v>34</v>
      </c>
      <c r="F73" s="48">
        <v>47</v>
      </c>
      <c r="G73" s="38" t="s">
        <v>25</v>
      </c>
      <c r="H73" s="32" t="s">
        <v>32</v>
      </c>
      <c r="I73" s="26"/>
      <c r="J73" s="27"/>
      <c r="K73" s="40">
        <v>200.18</v>
      </c>
      <c r="L73" s="40">
        <f aca="true" t="shared" si="1" ref="L73:L85">ROUND(K73*F73,2)</f>
        <v>9408.46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1025009</v>
      </c>
      <c r="C74" s="30">
        <v>17844</v>
      </c>
      <c r="D74" s="31" t="s">
        <v>96</v>
      </c>
      <c r="E74" s="28" t="s">
        <v>34</v>
      </c>
      <c r="F74" s="48">
        <v>50</v>
      </c>
      <c r="G74" s="38" t="s">
        <v>25</v>
      </c>
      <c r="H74" s="32" t="s">
        <v>32</v>
      </c>
      <c r="I74" s="26"/>
      <c r="J74" s="27"/>
      <c r="K74" s="40">
        <v>130.55</v>
      </c>
      <c r="L74" s="40">
        <f t="shared" si="1"/>
        <v>6527.5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1128465</v>
      </c>
      <c r="C75" s="30">
        <v>18095</v>
      </c>
      <c r="D75" s="31" t="s">
        <v>97</v>
      </c>
      <c r="E75" s="28" t="s">
        <v>34</v>
      </c>
      <c r="F75" s="48">
        <v>6</v>
      </c>
      <c r="G75" s="38" t="s">
        <v>25</v>
      </c>
      <c r="H75" s="32" t="s">
        <v>32</v>
      </c>
      <c r="I75" s="26"/>
      <c r="J75" s="27"/>
      <c r="K75" s="40">
        <v>26.79</v>
      </c>
      <c r="L75" s="40">
        <f t="shared" si="1"/>
        <v>160.74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1080397</v>
      </c>
      <c r="C76" s="30">
        <v>17941</v>
      </c>
      <c r="D76" s="31" t="s">
        <v>98</v>
      </c>
      <c r="E76" s="28" t="s">
        <v>34</v>
      </c>
      <c r="F76" s="48">
        <v>8</v>
      </c>
      <c r="G76" s="38" t="s">
        <v>25</v>
      </c>
      <c r="H76" s="32" t="s">
        <v>32</v>
      </c>
      <c r="I76" s="26"/>
      <c r="J76" s="27"/>
      <c r="K76" s="40">
        <v>693.04</v>
      </c>
      <c r="L76" s="40">
        <f t="shared" si="1"/>
        <v>5544.32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1080397</v>
      </c>
      <c r="C77" s="30">
        <v>17941</v>
      </c>
      <c r="D77" s="31" t="s">
        <v>98</v>
      </c>
      <c r="E77" s="28" t="s">
        <v>34</v>
      </c>
      <c r="F77" s="48">
        <v>2</v>
      </c>
      <c r="G77" s="38" t="s">
        <v>25</v>
      </c>
      <c r="H77" s="32" t="s">
        <v>32</v>
      </c>
      <c r="I77" s="26"/>
      <c r="J77" s="27"/>
      <c r="K77" s="40">
        <v>484.09</v>
      </c>
      <c r="L77" s="40">
        <f t="shared" si="1"/>
        <v>968.18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1032478</v>
      </c>
      <c r="C78" s="30">
        <v>10275</v>
      </c>
      <c r="D78" s="31" t="s">
        <v>99</v>
      </c>
      <c r="E78" s="28" t="s">
        <v>34</v>
      </c>
      <c r="F78" s="48">
        <v>10</v>
      </c>
      <c r="G78" s="38" t="s">
        <v>25</v>
      </c>
      <c r="H78" s="32" t="s">
        <v>32</v>
      </c>
      <c r="I78" s="26"/>
      <c r="J78" s="27"/>
      <c r="K78" s="40">
        <v>828.36</v>
      </c>
      <c r="L78" s="40">
        <f t="shared" si="1"/>
        <v>8283.6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1032478</v>
      </c>
      <c r="C79" s="30">
        <v>10275</v>
      </c>
      <c r="D79" s="31" t="s">
        <v>99</v>
      </c>
      <c r="E79" s="28" t="s">
        <v>34</v>
      </c>
      <c r="F79" s="48">
        <v>4</v>
      </c>
      <c r="G79" s="38" t="s">
        <v>25</v>
      </c>
      <c r="H79" s="32" t="s">
        <v>32</v>
      </c>
      <c r="I79" s="26"/>
      <c r="J79" s="27"/>
      <c r="K79" s="40">
        <v>691.61</v>
      </c>
      <c r="L79" s="40">
        <f t="shared" si="1"/>
        <v>2766.44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1082360</v>
      </c>
      <c r="C80" s="30">
        <v>18225</v>
      </c>
      <c r="D80" s="31" t="s">
        <v>100</v>
      </c>
      <c r="E80" s="28" t="s">
        <v>34</v>
      </c>
      <c r="F80" s="48">
        <v>4</v>
      </c>
      <c r="G80" s="38" t="s">
        <v>25</v>
      </c>
      <c r="H80" s="32" t="s">
        <v>32</v>
      </c>
      <c r="I80" s="26"/>
      <c r="J80" s="27"/>
      <c r="K80" s="40">
        <v>77.3</v>
      </c>
      <c r="L80" s="40">
        <f t="shared" si="1"/>
        <v>309.2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1189713</v>
      </c>
      <c r="C81" s="30">
        <v>17895</v>
      </c>
      <c r="D81" s="31" t="s">
        <v>101</v>
      </c>
      <c r="E81" s="28" t="s">
        <v>34</v>
      </c>
      <c r="F81" s="48">
        <v>88</v>
      </c>
      <c r="G81" s="38" t="s">
        <v>25</v>
      </c>
      <c r="H81" s="32" t="s">
        <v>32</v>
      </c>
      <c r="I81" s="26"/>
      <c r="J81" s="27"/>
      <c r="K81" s="40">
        <v>100.8</v>
      </c>
      <c r="L81" s="40">
        <f t="shared" si="1"/>
        <v>8870.4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1189713</v>
      </c>
      <c r="C82" s="30">
        <v>17895</v>
      </c>
      <c r="D82" s="31" t="s">
        <v>101</v>
      </c>
      <c r="E82" s="28" t="s">
        <v>34</v>
      </c>
      <c r="F82" s="48">
        <v>39</v>
      </c>
      <c r="G82" s="38" t="s">
        <v>25</v>
      </c>
      <c r="H82" s="32" t="s">
        <v>32</v>
      </c>
      <c r="I82" s="26"/>
      <c r="J82" s="27"/>
      <c r="K82" s="40">
        <v>100.47</v>
      </c>
      <c r="L82" s="40">
        <f t="shared" si="1"/>
        <v>3918.33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1189713</v>
      </c>
      <c r="C83" s="30">
        <v>17895</v>
      </c>
      <c r="D83" s="31" t="s">
        <v>101</v>
      </c>
      <c r="E83" s="28" t="s">
        <v>34</v>
      </c>
      <c r="F83" s="48">
        <v>2</v>
      </c>
      <c r="G83" s="38" t="s">
        <v>25</v>
      </c>
      <c r="H83" s="32" t="s">
        <v>32</v>
      </c>
      <c r="I83" s="26"/>
      <c r="J83" s="27"/>
      <c r="K83" s="40">
        <v>100.47</v>
      </c>
      <c r="L83" s="40">
        <f t="shared" si="1"/>
        <v>200.94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1026942</v>
      </c>
      <c r="C84" s="30">
        <v>17845</v>
      </c>
      <c r="D84" s="31" t="s">
        <v>102</v>
      </c>
      <c r="E84" s="28" t="s">
        <v>34</v>
      </c>
      <c r="F84" s="48">
        <v>34</v>
      </c>
      <c r="G84" s="38" t="s">
        <v>25</v>
      </c>
      <c r="H84" s="32" t="s">
        <v>32</v>
      </c>
      <c r="I84" s="26"/>
      <c r="J84" s="27"/>
      <c r="K84" s="40">
        <v>122.81</v>
      </c>
      <c r="L84" s="40">
        <f t="shared" si="1"/>
        <v>4175.54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1260083</v>
      </c>
      <c r="C85" s="30" t="s">
        <v>57</v>
      </c>
      <c r="D85" s="31" t="s">
        <v>103</v>
      </c>
      <c r="E85" s="28" t="s">
        <v>34</v>
      </c>
      <c r="F85" s="48">
        <v>1</v>
      </c>
      <c r="G85" s="38" t="s">
        <v>25</v>
      </c>
      <c r="H85" s="32" t="s">
        <v>35</v>
      </c>
      <c r="I85" s="26"/>
      <c r="J85" s="27"/>
      <c r="K85" s="40">
        <v>732.54</v>
      </c>
      <c r="L85" s="40">
        <f t="shared" si="1"/>
        <v>732.54</v>
      </c>
      <c r="M85" s="39"/>
      <c r="N85" s="20"/>
      <c r="O85" s="9"/>
      <c r="P85" s="2"/>
      <c r="Q85" s="2"/>
    </row>
    <row r="86" spans="1:17" s="4" customFormat="1" ht="16.5" customHeight="1">
      <c r="A86" s="21"/>
      <c r="B86" s="22"/>
      <c r="C86" s="22"/>
      <c r="D86" s="22"/>
      <c r="E86" s="22"/>
      <c r="F86" s="22"/>
      <c r="G86" s="24"/>
      <c r="H86" s="22"/>
      <c r="I86" s="22"/>
      <c r="J86" s="22"/>
      <c r="K86" s="33" t="s">
        <v>2</v>
      </c>
      <c r="L86" s="34">
        <f>SUM(L8:L85)</f>
        <v>626562.6899999998</v>
      </c>
      <c r="M86" s="36"/>
      <c r="N86" s="36"/>
      <c r="O86" s="15" t="s">
        <v>19</v>
      </c>
      <c r="P86" s="2"/>
      <c r="Q86" s="2"/>
    </row>
    <row r="87" spans="1:15" ht="25.5" customHeight="1">
      <c r="A87" s="61" t="s">
        <v>18</v>
      </c>
      <c r="B87" s="63"/>
      <c r="C87" s="63"/>
      <c r="D87" s="63"/>
      <c r="E87" s="63"/>
      <c r="F87" s="63"/>
      <c r="G87" s="63"/>
      <c r="H87" s="63"/>
      <c r="I87" s="23"/>
      <c r="J87" s="23"/>
      <c r="K87" s="23"/>
      <c r="L87" s="42">
        <f>ROUND(L86*1.2,2)</f>
        <v>751875.23</v>
      </c>
      <c r="M87" s="37"/>
      <c r="N87" s="37"/>
      <c r="O87" s="14" t="s">
        <v>30</v>
      </c>
    </row>
    <row r="88" spans="1:17" s="7" customFormat="1" ht="32.25" customHeight="1">
      <c r="A88" s="66" t="s">
        <v>1</v>
      </c>
      <c r="B88" s="66"/>
      <c r="C88" s="66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2"/>
      <c r="Q88" s="2"/>
    </row>
    <row r="89" spans="1:15" ht="15.75" customHeight="1">
      <c r="A89" s="65" t="s">
        <v>6</v>
      </c>
      <c r="B89" s="65"/>
      <c r="C89" s="65"/>
      <c r="D89" s="6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.75" customHeight="1">
      <c r="A90" s="65" t="s">
        <v>7</v>
      </c>
      <c r="B90" s="65"/>
      <c r="C90" s="65"/>
      <c r="D90" s="6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.75" customHeight="1">
      <c r="A91" s="65" t="s">
        <v>33</v>
      </c>
      <c r="B91" s="65"/>
      <c r="C91" s="65"/>
      <c r="D91" s="6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8" ht="60" customHeight="1">
      <c r="A92" s="65" t="s">
        <v>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R92" s="16"/>
    </row>
    <row r="93" spans="1:14" ht="28.5" customHeight="1">
      <c r="A93" s="64" t="s">
        <v>20</v>
      </c>
      <c r="B93" s="64"/>
      <c r="C93" s="64"/>
      <c r="D93" s="64"/>
      <c r="E93" s="64"/>
      <c r="F93" s="17"/>
      <c r="G93" s="18"/>
      <c r="H93" s="18"/>
      <c r="I93" s="3"/>
      <c r="J93" s="18" t="s">
        <v>21</v>
      </c>
      <c r="K93" s="19"/>
      <c r="L93" s="19"/>
      <c r="M93" s="19"/>
      <c r="N93" s="19"/>
    </row>
    <row r="94" spans="1:14" ht="28.5" customHeight="1">
      <c r="A94" s="59" t="s">
        <v>22</v>
      </c>
      <c r="B94" s="59" t="s">
        <v>23</v>
      </c>
      <c r="C94" s="59"/>
      <c r="D94" s="59"/>
      <c r="E94" s="59"/>
      <c r="F94" s="60" t="s">
        <v>24</v>
      </c>
      <c r="G94" s="60"/>
      <c r="H94" s="60"/>
      <c r="I94" s="3"/>
      <c r="J94" s="19"/>
      <c r="K94" s="19"/>
      <c r="L94" s="19"/>
      <c r="M94" s="19"/>
      <c r="N94" s="19"/>
    </row>
    <row r="95" spans="4:15" ht="15"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7"/>
    </row>
  </sheetData>
  <sheetProtection/>
  <autoFilter ref="A7:O94"/>
  <mergeCells count="26">
    <mergeCell ref="A2:O2"/>
    <mergeCell ref="A1:O1"/>
    <mergeCell ref="A90:D90"/>
    <mergeCell ref="A91:D91"/>
    <mergeCell ref="A89:D89"/>
    <mergeCell ref="B5:B6"/>
    <mergeCell ref="J5:J6"/>
    <mergeCell ref="L4:L6"/>
    <mergeCell ref="B4:J4"/>
    <mergeCell ref="N4:N6"/>
    <mergeCell ref="A94:E94"/>
    <mergeCell ref="F94:H94"/>
    <mergeCell ref="F5:F6"/>
    <mergeCell ref="I5:I6"/>
    <mergeCell ref="G5:H5"/>
    <mergeCell ref="C5:C6"/>
    <mergeCell ref="A87:H87"/>
    <mergeCell ref="A93:E93"/>
    <mergeCell ref="A92:O92"/>
    <mergeCell ref="A88:C88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8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2021-11-08T10:01:44Z</dcterms:modified>
  <cp:category/>
  <cp:version/>
  <cp:contentType/>
  <cp:contentStatus/>
</cp:coreProperties>
</file>