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'РНХн'!$A$7:$O$45</definedName>
    <definedName name="_xlnm.Print_Area" localSheetId="0">'РНХн'!$A$1:$O$45</definedName>
  </definedNames>
  <calcPr fullCalcOnLoad="1"/>
</workbook>
</file>

<file path=xl/sharedStrings.xml><?xml version="1.0" encoding="utf-8"?>
<sst xmlns="http://schemas.openxmlformats.org/spreadsheetml/2006/main" count="161" uniqueCount="63">
  <si>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</si>
  <si>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</si>
  <si>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</si>
  <si>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</si>
  <si>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</si>
  <si>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</si>
  <si>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</si>
  <si>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</si>
  <si>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</si>
  <si>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</si>
  <si>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</si>
  <si>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</si>
  <si>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</si>
  <si>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</si>
  <si>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</si>
  <si>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</si>
  <si>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</si>
  <si>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</si>
  <si>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</si>
  <si>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</si>
  <si>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</si>
  <si>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</si>
  <si>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</si>
  <si>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</si>
  <si>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</si>
  <si>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</si>
  <si>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</si>
  <si>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</si>
  <si>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</si>
  <si>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</si>
  <si>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</si>
  <si>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</si>
  <si>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ЦентрСклад 25</t>
  </si>
  <si>
    <t>3. Лот неделимый</t>
  </si>
  <si>
    <t>ШТ</t>
  </si>
  <si>
    <t>Лот № 2021/11-20 - Тройники из стали 09Г2С</t>
  </si>
  <si>
    <t>Тройник 108Х5-09Г2С</t>
  </si>
  <si>
    <t>Тройник 108Х6-89Х6-09Г2С</t>
  </si>
  <si>
    <t>Тройник 108Х8-89Х8-09Г2С</t>
  </si>
  <si>
    <t>010445</t>
  </si>
  <si>
    <t>Тройник 159х10-108х5-09Г2С</t>
  </si>
  <si>
    <t>011210</t>
  </si>
  <si>
    <t>Тройник 159Х8-108Х6-09Г2С</t>
  </si>
  <si>
    <t>017866</t>
  </si>
  <si>
    <t>Тройник 219Х10-09Г2С</t>
  </si>
  <si>
    <t>Тройник 219Х10-159Х8-09Г2С</t>
  </si>
  <si>
    <t>010889</t>
  </si>
  <si>
    <t>Тройник 219х11-108х6-09Г2С</t>
  </si>
  <si>
    <t>Тройник 219Х12-09Г2С</t>
  </si>
  <si>
    <t>Тройник 273Х10-159Х6-09Г2С</t>
  </si>
  <si>
    <t>Тройник 273Х7-09Г2С</t>
  </si>
  <si>
    <t>Тройник 325Х12-09Г2С</t>
  </si>
  <si>
    <t>010286</t>
  </si>
  <si>
    <t>Тройник 325Х8-09Г2С</t>
  </si>
  <si>
    <t>Тройник 530х10-325х8-09Г2С</t>
  </si>
  <si>
    <t>Тройник 820х10-09Г2С</t>
  </si>
  <si>
    <t>Тройник 820х14-09Г2С</t>
  </si>
  <si>
    <t>017726</t>
  </si>
  <si>
    <t>Тройник 89Х6-57Х4-09Г2С</t>
  </si>
  <si>
    <t>013064</t>
  </si>
  <si>
    <t>Тройник 89Х6-76Х6-09Г2С</t>
  </si>
  <si>
    <t>Тройник П 159х6-133х5-09Г2С</t>
  </si>
  <si>
    <t>Тройник П 89Х8-57Х5,5-09Г2С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</si>
</sst>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view="pageBreakPreview" zoomScaleSheetLayoutView="100" workbookViewId="0" topLeftCell="A1">
      <selection activeCell="H9" sqref="H9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66" t="s">
        <v>0</v>
      </c>
      <c r="B4" s="57" t="s">
        <v>31</v>
      </c>
      <c r="C4" s="58"/>
      <c r="D4" s="58"/>
      <c r="E4" s="58"/>
      <c r="F4" s="58"/>
      <c r="G4" s="58"/>
      <c r="H4" s="58"/>
      <c r="I4" s="58"/>
      <c r="J4" s="59"/>
      <c r="K4" s="69" t="s">
        <v>27</v>
      </c>
      <c r="L4" s="54" t="s">
        <v>28</v>
      </c>
      <c r="M4" s="52" t="s">
        <v>16</v>
      </c>
      <c r="N4" s="52" t="s">
        <v>17</v>
      </c>
      <c r="O4" s="65" t="s">
        <v>3</v>
      </c>
      <c r="P4" s="46"/>
      <c r="Q4" s="46"/>
    </row>
    <row r="5" spans="1:17" s="3" customFormat="1" ht="25.5" customHeight="1">
      <c r="A5" s="67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57" t="s">
        <v>11</v>
      </c>
      <c r="H5" s="59"/>
      <c r="I5" s="52" t="s">
        <v>12</v>
      </c>
      <c r="J5" s="52" t="s">
        <v>13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4</v>
      </c>
      <c r="H6" s="11" t="s">
        <v>5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8">
        <v>11</v>
      </c>
      <c r="N7" s="8">
        <v>12</v>
      </c>
      <c r="O7" s="9">
        <v>13</v>
      </c>
      <c r="P7" s="16"/>
      <c r="Q7" s="16"/>
    </row>
    <row r="8" spans="1:17" s="10" customFormat="1" ht="48.75" customHeight="1">
      <c r="A8" s="25">
        <v>1</v>
      </c>
      <c r="B8" s="29">
        <v>1024439</v>
      </c>
      <c r="C8" s="30">
        <v>17170</v>
      </c>
      <c r="D8" s="31" t="s">
        <v>36</v>
      </c>
      <c r="E8" s="28" t="s">
        <v>34</v>
      </c>
      <c r="F8" s="48">
        <v>14</v>
      </c>
      <c r="G8" s="38" t="s">
        <v>25</v>
      </c>
      <c r="H8" s="32" t="s">
        <v>32</v>
      </c>
      <c r="I8" s="26"/>
      <c r="J8" s="27"/>
      <c r="K8" s="40">
        <v>910.77</v>
      </c>
      <c r="L8" s="40">
        <f>ROUND(K8*F8,2)</f>
        <v>12750.78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1018842</v>
      </c>
      <c r="C9" s="30">
        <v>17724</v>
      </c>
      <c r="D9" s="31" t="s">
        <v>37</v>
      </c>
      <c r="E9" s="28" t="s">
        <v>34</v>
      </c>
      <c r="F9" s="48">
        <v>2</v>
      </c>
      <c r="G9" s="38" t="s">
        <v>25</v>
      </c>
      <c r="H9" s="32" t="s">
        <v>32</v>
      </c>
      <c r="I9" s="26"/>
      <c r="J9" s="27"/>
      <c r="K9" s="40">
        <v>1050.87</v>
      </c>
      <c r="L9" s="40">
        <f aca="true" t="shared" si="0" ref="L9:L36">ROUND(K9*F9,2)</f>
        <v>2101.74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1018842</v>
      </c>
      <c r="C10" s="30">
        <v>17724</v>
      </c>
      <c r="D10" s="31" t="s">
        <v>37</v>
      </c>
      <c r="E10" s="28" t="s">
        <v>34</v>
      </c>
      <c r="F10" s="48">
        <v>1</v>
      </c>
      <c r="G10" s="38" t="s">
        <v>25</v>
      </c>
      <c r="H10" s="32" t="s">
        <v>32</v>
      </c>
      <c r="I10" s="26"/>
      <c r="J10" s="27"/>
      <c r="K10" s="40">
        <v>810.69</v>
      </c>
      <c r="L10" s="40">
        <f t="shared" si="0"/>
        <v>810.69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1042671</v>
      </c>
      <c r="C11" s="30">
        <v>17303</v>
      </c>
      <c r="D11" s="31" t="s">
        <v>38</v>
      </c>
      <c r="E11" s="28" t="s">
        <v>34</v>
      </c>
      <c r="F11" s="48">
        <v>4</v>
      </c>
      <c r="G11" s="38" t="s">
        <v>25</v>
      </c>
      <c r="H11" s="32" t="s">
        <v>32</v>
      </c>
      <c r="I11" s="26"/>
      <c r="J11" s="27"/>
      <c r="K11" s="40">
        <v>1225.84</v>
      </c>
      <c r="L11" s="40">
        <f t="shared" si="0"/>
        <v>4903.36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1683021</v>
      </c>
      <c r="C12" s="30" t="s">
        <v>39</v>
      </c>
      <c r="D12" s="31" t="s">
        <v>40</v>
      </c>
      <c r="E12" s="28" t="s">
        <v>34</v>
      </c>
      <c r="F12" s="48">
        <v>1</v>
      </c>
      <c r="G12" s="38" t="s">
        <v>25</v>
      </c>
      <c r="H12" s="32" t="s">
        <v>32</v>
      </c>
      <c r="I12" s="26"/>
      <c r="J12" s="27"/>
      <c r="K12" s="40">
        <v>3097.15</v>
      </c>
      <c r="L12" s="40">
        <f t="shared" si="0"/>
        <v>3097.15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1029387</v>
      </c>
      <c r="C13" s="30" t="s">
        <v>41</v>
      </c>
      <c r="D13" s="31" t="s">
        <v>42</v>
      </c>
      <c r="E13" s="28" t="s">
        <v>34</v>
      </c>
      <c r="F13" s="48">
        <v>1</v>
      </c>
      <c r="G13" s="38" t="s">
        <v>25</v>
      </c>
      <c r="H13" s="32" t="s">
        <v>32</v>
      </c>
      <c r="I13" s="26"/>
      <c r="J13" s="27"/>
      <c r="K13" s="40">
        <v>2820.82</v>
      </c>
      <c r="L13" s="40">
        <f t="shared" si="0"/>
        <v>2820.82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1000937</v>
      </c>
      <c r="C14" s="30" t="s">
        <v>43</v>
      </c>
      <c r="D14" s="31" t="s">
        <v>44</v>
      </c>
      <c r="E14" s="28" t="s">
        <v>34</v>
      </c>
      <c r="F14" s="48">
        <v>2</v>
      </c>
      <c r="G14" s="38" t="s">
        <v>25</v>
      </c>
      <c r="H14" s="32" t="s">
        <v>32</v>
      </c>
      <c r="I14" s="26"/>
      <c r="J14" s="27"/>
      <c r="K14" s="40">
        <v>4477.52</v>
      </c>
      <c r="L14" s="40">
        <f t="shared" si="0"/>
        <v>8955.04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1000937</v>
      </c>
      <c r="C15" s="30">
        <v>17866</v>
      </c>
      <c r="D15" s="31" t="s">
        <v>44</v>
      </c>
      <c r="E15" s="28" t="s">
        <v>34</v>
      </c>
      <c r="F15" s="48">
        <v>1</v>
      </c>
      <c r="G15" s="38" t="s">
        <v>25</v>
      </c>
      <c r="H15" s="32" t="s">
        <v>32</v>
      </c>
      <c r="I15" s="26"/>
      <c r="J15" s="27"/>
      <c r="K15" s="40">
        <v>4599.35</v>
      </c>
      <c r="L15" s="40">
        <f t="shared" si="0"/>
        <v>4599.35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1019140</v>
      </c>
      <c r="C16" s="30">
        <v>17969</v>
      </c>
      <c r="D16" s="31" t="s">
        <v>45</v>
      </c>
      <c r="E16" s="28" t="s">
        <v>34</v>
      </c>
      <c r="F16" s="48">
        <v>1</v>
      </c>
      <c r="G16" s="38" t="s">
        <v>25</v>
      </c>
      <c r="H16" s="32" t="s">
        <v>32</v>
      </c>
      <c r="I16" s="26"/>
      <c r="J16" s="27"/>
      <c r="K16" s="40">
        <v>3347.49</v>
      </c>
      <c r="L16" s="40">
        <f t="shared" si="0"/>
        <v>3347.49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1891499</v>
      </c>
      <c r="C17" s="30" t="s">
        <v>46</v>
      </c>
      <c r="D17" s="31" t="s">
        <v>47</v>
      </c>
      <c r="E17" s="28" t="s">
        <v>34</v>
      </c>
      <c r="F17" s="48">
        <v>2</v>
      </c>
      <c r="G17" s="38" t="s">
        <v>25</v>
      </c>
      <c r="H17" s="32" t="s">
        <v>32</v>
      </c>
      <c r="I17" s="26"/>
      <c r="J17" s="27"/>
      <c r="K17" s="40">
        <v>6387.74</v>
      </c>
      <c r="L17" s="40">
        <f t="shared" si="0"/>
        <v>12775.48</v>
      </c>
      <c r="M17" s="39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1038188</v>
      </c>
      <c r="C18" s="30">
        <v>10804</v>
      </c>
      <c r="D18" s="31" t="s">
        <v>48</v>
      </c>
      <c r="E18" s="28" t="s">
        <v>34</v>
      </c>
      <c r="F18" s="48">
        <v>4</v>
      </c>
      <c r="G18" s="38" t="s">
        <v>25</v>
      </c>
      <c r="H18" s="32" t="s">
        <v>32</v>
      </c>
      <c r="I18" s="26"/>
      <c r="J18" s="27"/>
      <c r="K18" s="40">
        <v>3644.38</v>
      </c>
      <c r="L18" s="40">
        <f t="shared" si="0"/>
        <v>14577.52</v>
      </c>
      <c r="M18" s="39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1024426</v>
      </c>
      <c r="C19" s="30">
        <v>12150</v>
      </c>
      <c r="D19" s="31" t="s">
        <v>49</v>
      </c>
      <c r="E19" s="28" t="s">
        <v>34</v>
      </c>
      <c r="F19" s="48">
        <v>2</v>
      </c>
      <c r="G19" s="38" t="s">
        <v>25</v>
      </c>
      <c r="H19" s="32" t="s">
        <v>32</v>
      </c>
      <c r="I19" s="26"/>
      <c r="J19" s="27"/>
      <c r="K19" s="40">
        <v>9372.89</v>
      </c>
      <c r="L19" s="40">
        <f t="shared" si="0"/>
        <v>18745.78</v>
      </c>
      <c r="M19" s="39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1038201</v>
      </c>
      <c r="C20" s="30">
        <v>17593</v>
      </c>
      <c r="D20" s="31" t="s">
        <v>50</v>
      </c>
      <c r="E20" s="28" t="s">
        <v>34</v>
      </c>
      <c r="F20" s="48">
        <v>8</v>
      </c>
      <c r="G20" s="38" t="s">
        <v>25</v>
      </c>
      <c r="H20" s="32" t="s">
        <v>32</v>
      </c>
      <c r="I20" s="26"/>
      <c r="J20" s="27"/>
      <c r="K20" s="40">
        <v>4800.77</v>
      </c>
      <c r="L20" s="40">
        <f t="shared" si="0"/>
        <v>38406.16</v>
      </c>
      <c r="M20" s="39"/>
      <c r="N20" s="20"/>
      <c r="O20" s="9"/>
      <c r="P20" s="2"/>
      <c r="Q20" s="2"/>
    </row>
    <row r="21" spans="1:17" s="10" customFormat="1" ht="48.75" customHeight="1">
      <c r="A21" s="25">
        <v>14</v>
      </c>
      <c r="B21" s="29">
        <v>1021020</v>
      </c>
      <c r="C21" s="30">
        <v>18126</v>
      </c>
      <c r="D21" s="31" t="s">
        <v>51</v>
      </c>
      <c r="E21" s="28" t="s">
        <v>34</v>
      </c>
      <c r="F21" s="48">
        <v>1</v>
      </c>
      <c r="G21" s="38" t="s">
        <v>25</v>
      </c>
      <c r="H21" s="32" t="s">
        <v>32</v>
      </c>
      <c r="I21" s="26"/>
      <c r="J21" s="27"/>
      <c r="K21" s="40">
        <v>9105.75</v>
      </c>
      <c r="L21" s="40">
        <f t="shared" si="0"/>
        <v>9105.75</v>
      </c>
      <c r="M21" s="39"/>
      <c r="N21" s="20"/>
      <c r="O21" s="9"/>
      <c r="P21" s="2"/>
      <c r="Q21" s="2"/>
    </row>
    <row r="22" spans="1:17" s="10" customFormat="1" ht="48.75" customHeight="1">
      <c r="A22" s="25">
        <v>15</v>
      </c>
      <c r="B22" s="29">
        <v>1013853</v>
      </c>
      <c r="C22" s="30" t="s">
        <v>52</v>
      </c>
      <c r="D22" s="31" t="s">
        <v>53</v>
      </c>
      <c r="E22" s="28" t="s">
        <v>34</v>
      </c>
      <c r="F22" s="48">
        <v>12</v>
      </c>
      <c r="G22" s="38" t="s">
        <v>25</v>
      </c>
      <c r="H22" s="32" t="s">
        <v>32</v>
      </c>
      <c r="I22" s="26"/>
      <c r="J22" s="27"/>
      <c r="K22" s="40">
        <v>8080.77</v>
      </c>
      <c r="L22" s="40">
        <f t="shared" si="0"/>
        <v>96969.24</v>
      </c>
      <c r="M22" s="39"/>
      <c r="N22" s="20"/>
      <c r="O22" s="9"/>
      <c r="P22" s="2"/>
      <c r="Q22" s="2"/>
    </row>
    <row r="23" spans="1:17" s="10" customFormat="1" ht="48.75" customHeight="1">
      <c r="A23" s="25">
        <v>16</v>
      </c>
      <c r="B23" s="29">
        <v>1013853</v>
      </c>
      <c r="C23" s="30" t="s">
        <v>52</v>
      </c>
      <c r="D23" s="31" t="s">
        <v>53</v>
      </c>
      <c r="E23" s="28" t="s">
        <v>34</v>
      </c>
      <c r="F23" s="48">
        <v>1</v>
      </c>
      <c r="G23" s="38" t="s">
        <v>25</v>
      </c>
      <c r="H23" s="32" t="s">
        <v>32</v>
      </c>
      <c r="I23" s="26"/>
      <c r="J23" s="27"/>
      <c r="K23" s="40">
        <v>6587.06</v>
      </c>
      <c r="L23" s="40">
        <f t="shared" si="0"/>
        <v>6587.06</v>
      </c>
      <c r="M23" s="39"/>
      <c r="N23" s="20"/>
      <c r="O23" s="9"/>
      <c r="P23" s="2"/>
      <c r="Q23" s="2"/>
    </row>
    <row r="24" spans="1:17" s="10" customFormat="1" ht="48.75" customHeight="1">
      <c r="A24" s="25">
        <v>17</v>
      </c>
      <c r="B24" s="29">
        <v>1249748</v>
      </c>
      <c r="C24" s="30">
        <v>18046</v>
      </c>
      <c r="D24" s="31" t="s">
        <v>54</v>
      </c>
      <c r="E24" s="28" t="s">
        <v>34</v>
      </c>
      <c r="F24" s="48">
        <v>2</v>
      </c>
      <c r="G24" s="38" t="s">
        <v>25</v>
      </c>
      <c r="H24" s="32" t="s">
        <v>32</v>
      </c>
      <c r="I24" s="26"/>
      <c r="J24" s="27"/>
      <c r="K24" s="40">
        <v>13001</v>
      </c>
      <c r="L24" s="40">
        <f t="shared" si="0"/>
        <v>26002</v>
      </c>
      <c r="M24" s="39"/>
      <c r="N24" s="20"/>
      <c r="O24" s="9"/>
      <c r="P24" s="2"/>
      <c r="Q24" s="2"/>
    </row>
    <row r="25" spans="1:17" s="10" customFormat="1" ht="48.75" customHeight="1">
      <c r="A25" s="25">
        <v>18</v>
      </c>
      <c r="B25" s="29">
        <v>1189524</v>
      </c>
      <c r="C25" s="30">
        <v>16846</v>
      </c>
      <c r="D25" s="31" t="s">
        <v>55</v>
      </c>
      <c r="E25" s="28" t="s">
        <v>34</v>
      </c>
      <c r="F25" s="48">
        <v>2</v>
      </c>
      <c r="G25" s="38" t="s">
        <v>25</v>
      </c>
      <c r="H25" s="32" t="s">
        <v>32</v>
      </c>
      <c r="I25" s="26"/>
      <c r="J25" s="27"/>
      <c r="K25" s="40">
        <v>33202.18</v>
      </c>
      <c r="L25" s="40">
        <f t="shared" si="0"/>
        <v>66404.36</v>
      </c>
      <c r="M25" s="39"/>
      <c r="N25" s="20"/>
      <c r="O25" s="9"/>
      <c r="P25" s="2"/>
      <c r="Q25" s="2"/>
    </row>
    <row r="26" spans="1:17" s="10" customFormat="1" ht="48.75" customHeight="1">
      <c r="A26" s="25">
        <v>19</v>
      </c>
      <c r="B26" s="29">
        <v>1331562</v>
      </c>
      <c r="C26" s="30">
        <v>18105</v>
      </c>
      <c r="D26" s="31" t="s">
        <v>56</v>
      </c>
      <c r="E26" s="28" t="s">
        <v>34</v>
      </c>
      <c r="F26" s="48">
        <v>1</v>
      </c>
      <c r="G26" s="38" t="s">
        <v>25</v>
      </c>
      <c r="H26" s="32" t="s">
        <v>32</v>
      </c>
      <c r="I26" s="26"/>
      <c r="J26" s="27"/>
      <c r="K26" s="40">
        <v>42324.41</v>
      </c>
      <c r="L26" s="40">
        <f t="shared" si="0"/>
        <v>42324.41</v>
      </c>
      <c r="M26" s="39"/>
      <c r="N26" s="20"/>
      <c r="O26" s="9"/>
      <c r="P26" s="2"/>
      <c r="Q26" s="2"/>
    </row>
    <row r="27" spans="1:17" s="10" customFormat="1" ht="48.75" customHeight="1">
      <c r="A27" s="25">
        <v>20</v>
      </c>
      <c r="B27" s="29">
        <v>1331562</v>
      </c>
      <c r="C27" s="30">
        <v>18105</v>
      </c>
      <c r="D27" s="31" t="s">
        <v>56</v>
      </c>
      <c r="E27" s="28" t="s">
        <v>34</v>
      </c>
      <c r="F27" s="48">
        <v>1</v>
      </c>
      <c r="G27" s="38" t="s">
        <v>25</v>
      </c>
      <c r="H27" s="32" t="s">
        <v>32</v>
      </c>
      <c r="I27" s="26"/>
      <c r="J27" s="27"/>
      <c r="K27" s="40">
        <v>42324.41</v>
      </c>
      <c r="L27" s="40">
        <f t="shared" si="0"/>
        <v>42324.41</v>
      </c>
      <c r="M27" s="39"/>
      <c r="N27" s="20"/>
      <c r="O27" s="9"/>
      <c r="P27" s="2"/>
      <c r="Q27" s="2"/>
    </row>
    <row r="28" spans="1:17" s="10" customFormat="1" ht="48.75" customHeight="1">
      <c r="A28" s="25">
        <v>21</v>
      </c>
      <c r="B28" s="29">
        <v>1013855</v>
      </c>
      <c r="C28" s="30" t="s">
        <v>57</v>
      </c>
      <c r="D28" s="31" t="s">
        <v>58</v>
      </c>
      <c r="E28" s="28" t="s">
        <v>34</v>
      </c>
      <c r="F28" s="48">
        <v>4</v>
      </c>
      <c r="G28" s="38" t="s">
        <v>25</v>
      </c>
      <c r="H28" s="32" t="s">
        <v>32</v>
      </c>
      <c r="I28" s="26"/>
      <c r="J28" s="27"/>
      <c r="K28" s="40">
        <v>859.27</v>
      </c>
      <c r="L28" s="40">
        <f t="shared" si="0"/>
        <v>3437.08</v>
      </c>
      <c r="M28" s="39"/>
      <c r="N28" s="20"/>
      <c r="O28" s="9"/>
      <c r="P28" s="2"/>
      <c r="Q28" s="2"/>
    </row>
    <row r="29" spans="1:17" s="10" customFormat="1" ht="48.75" customHeight="1">
      <c r="A29" s="25">
        <v>22</v>
      </c>
      <c r="B29" s="29">
        <v>1013855</v>
      </c>
      <c r="C29" s="30" t="s">
        <v>57</v>
      </c>
      <c r="D29" s="31" t="s">
        <v>58</v>
      </c>
      <c r="E29" s="28" t="s">
        <v>34</v>
      </c>
      <c r="F29" s="48">
        <v>3</v>
      </c>
      <c r="G29" s="38" t="s">
        <v>25</v>
      </c>
      <c r="H29" s="32" t="s">
        <v>32</v>
      </c>
      <c r="I29" s="26"/>
      <c r="J29" s="27"/>
      <c r="K29" s="40">
        <v>764.12</v>
      </c>
      <c r="L29" s="40">
        <f t="shared" si="0"/>
        <v>2292.36</v>
      </c>
      <c r="M29" s="39"/>
      <c r="N29" s="20"/>
      <c r="O29" s="9"/>
      <c r="P29" s="2"/>
      <c r="Q29" s="2"/>
    </row>
    <row r="30" spans="1:17" s="10" customFormat="1" ht="48.75" customHeight="1">
      <c r="A30" s="25">
        <v>23</v>
      </c>
      <c r="B30" s="29">
        <v>1013855</v>
      </c>
      <c r="C30" s="30" t="s">
        <v>57</v>
      </c>
      <c r="D30" s="31" t="s">
        <v>58</v>
      </c>
      <c r="E30" s="28" t="s">
        <v>34</v>
      </c>
      <c r="F30" s="48">
        <v>1</v>
      </c>
      <c r="G30" s="38" t="s">
        <v>25</v>
      </c>
      <c r="H30" s="32" t="s">
        <v>32</v>
      </c>
      <c r="I30" s="26"/>
      <c r="J30" s="27"/>
      <c r="K30" s="40">
        <v>859.27</v>
      </c>
      <c r="L30" s="40">
        <f t="shared" si="0"/>
        <v>859.27</v>
      </c>
      <c r="M30" s="39"/>
      <c r="N30" s="20"/>
      <c r="O30" s="9"/>
      <c r="P30" s="2"/>
      <c r="Q30" s="2"/>
    </row>
    <row r="31" spans="1:17" s="10" customFormat="1" ht="48.75" customHeight="1">
      <c r="A31" s="25">
        <v>24</v>
      </c>
      <c r="B31" s="29">
        <v>1043958</v>
      </c>
      <c r="C31" s="30" t="s">
        <v>59</v>
      </c>
      <c r="D31" s="31" t="s">
        <v>60</v>
      </c>
      <c r="E31" s="28" t="s">
        <v>34</v>
      </c>
      <c r="F31" s="48">
        <v>4</v>
      </c>
      <c r="G31" s="38" t="s">
        <v>25</v>
      </c>
      <c r="H31" s="32" t="s">
        <v>32</v>
      </c>
      <c r="I31" s="26"/>
      <c r="J31" s="27"/>
      <c r="K31" s="40">
        <v>463.13</v>
      </c>
      <c r="L31" s="40">
        <f t="shared" si="0"/>
        <v>1852.52</v>
      </c>
      <c r="M31" s="39"/>
      <c r="N31" s="20"/>
      <c r="O31" s="9"/>
      <c r="P31" s="2"/>
      <c r="Q31" s="2"/>
    </row>
    <row r="32" spans="1:17" s="10" customFormat="1" ht="48.75" customHeight="1">
      <c r="A32" s="25">
        <v>25</v>
      </c>
      <c r="B32" s="29">
        <v>1043958</v>
      </c>
      <c r="C32" s="30" t="s">
        <v>59</v>
      </c>
      <c r="D32" s="31" t="s">
        <v>60</v>
      </c>
      <c r="E32" s="28" t="s">
        <v>34</v>
      </c>
      <c r="F32" s="48">
        <v>2</v>
      </c>
      <c r="G32" s="38" t="s">
        <v>25</v>
      </c>
      <c r="H32" s="32" t="s">
        <v>32</v>
      </c>
      <c r="I32" s="26"/>
      <c r="J32" s="27"/>
      <c r="K32" s="40">
        <v>651.25</v>
      </c>
      <c r="L32" s="40">
        <f t="shared" si="0"/>
        <v>1302.5</v>
      </c>
      <c r="M32" s="39"/>
      <c r="N32" s="20"/>
      <c r="O32" s="9"/>
      <c r="P32" s="2"/>
      <c r="Q32" s="2"/>
    </row>
    <row r="33" spans="1:17" s="10" customFormat="1" ht="48.75" customHeight="1">
      <c r="A33" s="25">
        <v>26</v>
      </c>
      <c r="B33" s="29">
        <v>1648053</v>
      </c>
      <c r="C33" s="30">
        <v>17596</v>
      </c>
      <c r="D33" s="31" t="s">
        <v>61</v>
      </c>
      <c r="E33" s="28" t="s">
        <v>34</v>
      </c>
      <c r="F33" s="48">
        <v>5</v>
      </c>
      <c r="G33" s="38" t="s">
        <v>25</v>
      </c>
      <c r="H33" s="32" t="s">
        <v>32</v>
      </c>
      <c r="I33" s="26"/>
      <c r="J33" s="27"/>
      <c r="K33" s="40">
        <v>1203.99</v>
      </c>
      <c r="L33" s="40">
        <f t="shared" si="0"/>
        <v>6019.95</v>
      </c>
      <c r="M33" s="39"/>
      <c r="N33" s="20"/>
      <c r="O33" s="9"/>
      <c r="P33" s="2"/>
      <c r="Q33" s="2"/>
    </row>
    <row r="34" spans="1:17" s="10" customFormat="1" ht="48.75" customHeight="1">
      <c r="A34" s="25">
        <v>27</v>
      </c>
      <c r="B34" s="29">
        <v>1127029</v>
      </c>
      <c r="C34" s="30">
        <v>17725</v>
      </c>
      <c r="D34" s="31" t="s">
        <v>62</v>
      </c>
      <c r="E34" s="28" t="s">
        <v>34</v>
      </c>
      <c r="F34" s="48">
        <v>15</v>
      </c>
      <c r="G34" s="38" t="s">
        <v>25</v>
      </c>
      <c r="H34" s="32" t="s">
        <v>32</v>
      </c>
      <c r="I34" s="26"/>
      <c r="J34" s="27"/>
      <c r="K34" s="40">
        <v>874.67</v>
      </c>
      <c r="L34" s="40">
        <f t="shared" si="0"/>
        <v>13120.05</v>
      </c>
      <c r="M34" s="39"/>
      <c r="N34" s="20"/>
      <c r="O34" s="9"/>
      <c r="P34" s="2"/>
      <c r="Q34" s="2"/>
    </row>
    <row r="35" spans="1:17" s="10" customFormat="1" ht="48.75" customHeight="1">
      <c r="A35" s="25">
        <v>28</v>
      </c>
      <c r="B35" s="29">
        <v>1127029</v>
      </c>
      <c r="C35" s="30">
        <v>17725</v>
      </c>
      <c r="D35" s="31" t="s">
        <v>62</v>
      </c>
      <c r="E35" s="28" t="s">
        <v>34</v>
      </c>
      <c r="F35" s="48">
        <v>10</v>
      </c>
      <c r="G35" s="38" t="s">
        <v>25</v>
      </c>
      <c r="H35" s="32" t="s">
        <v>32</v>
      </c>
      <c r="I35" s="26"/>
      <c r="J35" s="27"/>
      <c r="K35" s="40">
        <v>874.67</v>
      </c>
      <c r="L35" s="40">
        <f t="shared" si="0"/>
        <v>8746.7</v>
      </c>
      <c r="M35" s="39"/>
      <c r="N35" s="20"/>
      <c r="O35" s="9"/>
      <c r="P35" s="2"/>
      <c r="Q35" s="2"/>
    </row>
    <row r="36" spans="1:17" s="10" customFormat="1" ht="48.75" customHeight="1">
      <c r="A36" s="25">
        <v>29</v>
      </c>
      <c r="B36" s="29">
        <v>1127029</v>
      </c>
      <c r="C36" s="30">
        <v>17725</v>
      </c>
      <c r="D36" s="31" t="s">
        <v>62</v>
      </c>
      <c r="E36" s="28" t="s">
        <v>34</v>
      </c>
      <c r="F36" s="48">
        <v>3</v>
      </c>
      <c r="G36" s="38" t="s">
        <v>25</v>
      </c>
      <c r="H36" s="32" t="s">
        <v>32</v>
      </c>
      <c r="I36" s="26"/>
      <c r="J36" s="27"/>
      <c r="K36" s="40">
        <v>802.97</v>
      </c>
      <c r="L36" s="40">
        <f t="shared" si="0"/>
        <v>2408.91</v>
      </c>
      <c r="M36" s="39"/>
      <c r="N36" s="20"/>
      <c r="O36" s="9"/>
      <c r="P36" s="2"/>
      <c r="Q36" s="2"/>
    </row>
    <row r="37" spans="1:17" s="4" customFormat="1" ht="16.5" customHeight="1">
      <c r="A37" s="21"/>
      <c r="B37" s="22"/>
      <c r="C37" s="22"/>
      <c r="D37" s="22"/>
      <c r="E37" s="22"/>
      <c r="F37" s="22"/>
      <c r="G37" s="24"/>
      <c r="H37" s="22"/>
      <c r="I37" s="22"/>
      <c r="J37" s="22"/>
      <c r="K37" s="33" t="s">
        <v>2</v>
      </c>
      <c r="L37" s="34">
        <f>SUM(L8:L36)</f>
        <v>457647.93</v>
      </c>
      <c r="M37" s="36"/>
      <c r="N37" s="36"/>
      <c r="O37" s="15" t="s">
        <v>19</v>
      </c>
      <c r="P37" s="2"/>
      <c r="Q37" s="2"/>
    </row>
    <row r="38" spans="1:15" ht="25.5" customHeight="1">
      <c r="A38" s="57" t="s">
        <v>18</v>
      </c>
      <c r="B38" s="58"/>
      <c r="C38" s="58"/>
      <c r="D38" s="58"/>
      <c r="E38" s="58"/>
      <c r="F38" s="58"/>
      <c r="G38" s="58"/>
      <c r="H38" s="58"/>
      <c r="I38" s="23"/>
      <c r="J38" s="23"/>
      <c r="K38" s="23"/>
      <c r="L38" s="42">
        <f>ROUND(L37*1.2,2)</f>
        <v>549177.52</v>
      </c>
      <c r="M38" s="37"/>
      <c r="N38" s="37"/>
      <c r="O38" s="14" t="s">
        <v>30</v>
      </c>
    </row>
    <row r="39" spans="1:17" s="7" customFormat="1" ht="32.25" customHeight="1">
      <c r="A39" s="64" t="s">
        <v>1</v>
      </c>
      <c r="B39" s="64"/>
      <c r="C39" s="64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2"/>
      <c r="Q39" s="2"/>
    </row>
    <row r="40" spans="1:15" ht="15.75" customHeight="1">
      <c r="A40" s="51" t="s">
        <v>6</v>
      </c>
      <c r="B40" s="51"/>
      <c r="C40" s="51"/>
      <c r="D40" s="51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5.75" customHeight="1">
      <c r="A41" s="51" t="s">
        <v>7</v>
      </c>
      <c r="B41" s="51"/>
      <c r="C41" s="51"/>
      <c r="D41" s="51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5" ht="15.75" customHeight="1">
      <c r="A42" s="51" t="s">
        <v>33</v>
      </c>
      <c r="B42" s="51"/>
      <c r="C42" s="51"/>
      <c r="D42" s="51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18" ht="60" customHeight="1">
      <c r="A43" s="51" t="s">
        <v>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R43" s="16"/>
    </row>
    <row r="44" spans="1:14" ht="28.5" customHeight="1">
      <c r="A44" s="63" t="s">
        <v>20</v>
      </c>
      <c r="B44" s="63"/>
      <c r="C44" s="63"/>
      <c r="D44" s="63"/>
      <c r="E44" s="63"/>
      <c r="F44" s="17"/>
      <c r="G44" s="18"/>
      <c r="H44" s="18"/>
      <c r="I44" s="3"/>
      <c r="J44" s="18" t="s">
        <v>21</v>
      </c>
      <c r="K44" s="19"/>
      <c r="L44" s="19"/>
      <c r="M44" s="19"/>
      <c r="N44" s="19"/>
    </row>
    <row r="45" spans="1:14" ht="28.5" customHeight="1">
      <c r="A45" s="61" t="s">
        <v>22</v>
      </c>
      <c r="B45" s="61" t="s">
        <v>23</v>
      </c>
      <c r="C45" s="61"/>
      <c r="D45" s="61"/>
      <c r="E45" s="61"/>
      <c r="F45" s="62" t="s">
        <v>24</v>
      </c>
      <c r="G45" s="62"/>
      <c r="H45" s="62"/>
      <c r="I45" s="3"/>
      <c r="J45" s="19"/>
      <c r="K45" s="19"/>
      <c r="L45" s="19"/>
      <c r="M45" s="19"/>
      <c r="N45" s="19"/>
    </row>
    <row r="46" spans="4:15" ht="15">
      <c r="D46" s="3"/>
      <c r="E46" s="6"/>
      <c r="F46" s="3"/>
      <c r="G46" s="3"/>
      <c r="H46" s="3"/>
      <c r="I46" s="3"/>
      <c r="J46" s="3"/>
      <c r="K46" s="3"/>
      <c r="L46" s="3"/>
      <c r="M46" s="3"/>
      <c r="N46" s="3"/>
      <c r="O46" s="7"/>
    </row>
  </sheetData>
  <sheetProtection/>
  <autoFilter ref="A7:O45"/>
  <mergeCells count="26">
    <mergeCell ref="O4:O6"/>
    <mergeCell ref="E5:E6"/>
    <mergeCell ref="M4:M6"/>
    <mergeCell ref="D5:D6"/>
    <mergeCell ref="A4:A6"/>
    <mergeCell ref="K4:K6"/>
    <mergeCell ref="A45:E45"/>
    <mergeCell ref="F45:H45"/>
    <mergeCell ref="F5:F6"/>
    <mergeCell ref="I5:I6"/>
    <mergeCell ref="G5:H5"/>
    <mergeCell ref="C5:C6"/>
    <mergeCell ref="A38:H38"/>
    <mergeCell ref="A44:E44"/>
    <mergeCell ref="A43:O43"/>
    <mergeCell ref="A39:C39"/>
    <mergeCell ref="A2:O2"/>
    <mergeCell ref="A1:O1"/>
    <mergeCell ref="A41:D41"/>
    <mergeCell ref="A42:D42"/>
    <mergeCell ref="A40:D40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:B3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2021-11-08T10:40:02Z</dcterms:modified>
  <cp:category/>
  <cp:version/>
  <cp:contentType/>
  <cp:contentStatus/>
</cp:coreProperties>
</file>