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'РНХн'!$A$7:$O$39</definedName>
    <definedName name="_xlnm.Print_Area" localSheetId="0">'РНХн'!$A$1:$O$39</definedName>
  </definedNames>
  <calcPr fullCalcOnLoad="1"/>
</workbook>
</file>

<file path=xl/sharedStrings.xml><?xml version="1.0" encoding="utf-8"?>
<sst xmlns="http://schemas.openxmlformats.org/spreadsheetml/2006/main" count="126" uniqueCount="37">
  <si>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</si>
  <si>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</si>
  <si>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</si>
  <si>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</si>
  <si>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</si>
  <si>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</si>
  <si>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</si>
  <si>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</si>
  <si>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</si>
  <si>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</si>
  <si>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</si>
  <si>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</si>
  <si>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</si>
  <si>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</si>
  <si>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</si>
  <si>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</si>
  <si>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</si>
  <si>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</si>
  <si>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</si>
  <si>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</si>
  <si>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</si>
  <si>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</si>
  <si>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</si>
  <si>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</si>
  <si>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</si>
  <si>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</si>
  <si>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</si>
  <si>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</si>
  <si>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</si>
  <si>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</si>
  <si>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</si>
  <si>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</si>
  <si>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</si>
  <si>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</si>
  <si>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3. Лот неделимый</t>
  </si>
  <si>
    <t>Лот № 2021/11-09 - Труба э-св 508х5 ТР316L</t>
  </si>
  <si>
    <t>Труба э/св 508х5 TP316L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</si>
</sst>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workbookViewId="0" topLeftCell="A1">
      <selection activeCell="A7" sqref="A7:IV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1724075</v>
      </c>
      <c r="C8" s="30">
        <v>42247</v>
      </c>
      <c r="D8" s="31" t="s">
        <v>36</v>
      </c>
      <c r="E8" s="28" t="s">
        <v>32</v>
      </c>
      <c r="F8" s="48">
        <v>0.432</v>
      </c>
      <c r="G8" s="38" t="s">
        <v>25</v>
      </c>
      <c r="H8" s="32" t="s">
        <v>33</v>
      </c>
      <c r="I8" s="26"/>
      <c r="J8" s="27"/>
      <c r="K8" s="40">
        <v>1002958.78</v>
      </c>
      <c r="L8" s="40">
        <f>ROUND(K8*F8,2)</f>
        <v>433278.19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1724075</v>
      </c>
      <c r="C9" s="30">
        <v>42247</v>
      </c>
      <c r="D9" s="31" t="s">
        <v>36</v>
      </c>
      <c r="E9" s="28" t="s">
        <v>32</v>
      </c>
      <c r="F9" s="48">
        <v>0.052</v>
      </c>
      <c r="G9" s="38" t="s">
        <v>25</v>
      </c>
      <c r="H9" s="32" t="s">
        <v>33</v>
      </c>
      <c r="I9" s="26"/>
      <c r="J9" s="27"/>
      <c r="K9" s="40">
        <v>1028606.82</v>
      </c>
      <c r="L9" s="40">
        <f aca="true" t="shared" si="0" ref="L9:L30">ROUND(K9*F9,2)</f>
        <v>53487.55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1724075</v>
      </c>
      <c r="C10" s="30">
        <v>42247</v>
      </c>
      <c r="D10" s="31" t="s">
        <v>36</v>
      </c>
      <c r="E10" s="28" t="s">
        <v>32</v>
      </c>
      <c r="F10" s="48">
        <v>0.011</v>
      </c>
      <c r="G10" s="38" t="s">
        <v>25</v>
      </c>
      <c r="H10" s="32" t="s">
        <v>33</v>
      </c>
      <c r="I10" s="26"/>
      <c r="J10" s="27"/>
      <c r="K10" s="40">
        <v>1091327.78</v>
      </c>
      <c r="L10" s="40">
        <f t="shared" si="0"/>
        <v>12004.61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1724075</v>
      </c>
      <c r="C11" s="30">
        <v>42247</v>
      </c>
      <c r="D11" s="31" t="s">
        <v>36</v>
      </c>
      <c r="E11" s="28" t="s">
        <v>32</v>
      </c>
      <c r="F11" s="48">
        <v>0.004</v>
      </c>
      <c r="G11" s="38" t="s">
        <v>25</v>
      </c>
      <c r="H11" s="32" t="s">
        <v>33</v>
      </c>
      <c r="I11" s="26"/>
      <c r="J11" s="27"/>
      <c r="K11" s="40">
        <v>1333768.98</v>
      </c>
      <c r="L11" s="40">
        <f t="shared" si="0"/>
        <v>5335.08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1724075</v>
      </c>
      <c r="C12" s="30">
        <v>42247</v>
      </c>
      <c r="D12" s="31" t="s">
        <v>36</v>
      </c>
      <c r="E12" s="28" t="s">
        <v>32</v>
      </c>
      <c r="F12" s="48">
        <v>0.13</v>
      </c>
      <c r="G12" s="38" t="s">
        <v>25</v>
      </c>
      <c r="H12" s="32" t="s">
        <v>33</v>
      </c>
      <c r="I12" s="26"/>
      <c r="J12" s="27"/>
      <c r="K12" s="40">
        <v>940857.34</v>
      </c>
      <c r="L12" s="40">
        <f t="shared" si="0"/>
        <v>122311.45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1724075</v>
      </c>
      <c r="C13" s="30">
        <v>42247</v>
      </c>
      <c r="D13" s="31" t="s">
        <v>36</v>
      </c>
      <c r="E13" s="28" t="s">
        <v>32</v>
      </c>
      <c r="F13" s="48">
        <v>0.009</v>
      </c>
      <c r="G13" s="38" t="s">
        <v>25</v>
      </c>
      <c r="H13" s="32" t="s">
        <v>33</v>
      </c>
      <c r="I13" s="26"/>
      <c r="J13" s="27"/>
      <c r="K13" s="40">
        <v>1175151.49</v>
      </c>
      <c r="L13" s="40">
        <f t="shared" si="0"/>
        <v>10576.36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1724075</v>
      </c>
      <c r="C14" s="30">
        <v>42247</v>
      </c>
      <c r="D14" s="31" t="s">
        <v>36</v>
      </c>
      <c r="E14" s="28" t="s">
        <v>32</v>
      </c>
      <c r="F14" s="48">
        <v>0.007</v>
      </c>
      <c r="G14" s="38" t="s">
        <v>25</v>
      </c>
      <c r="H14" s="32" t="s">
        <v>33</v>
      </c>
      <c r="I14" s="26"/>
      <c r="J14" s="27"/>
      <c r="K14" s="40">
        <v>1189854.54</v>
      </c>
      <c r="L14" s="40">
        <f t="shared" si="0"/>
        <v>8328.98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1724075</v>
      </c>
      <c r="C15" s="30">
        <v>42247</v>
      </c>
      <c r="D15" s="31" t="s">
        <v>36</v>
      </c>
      <c r="E15" s="28" t="s">
        <v>32</v>
      </c>
      <c r="F15" s="48">
        <v>0.01</v>
      </c>
      <c r="G15" s="38" t="s">
        <v>25</v>
      </c>
      <c r="H15" s="32" t="s">
        <v>33</v>
      </c>
      <c r="I15" s="26"/>
      <c r="J15" s="27"/>
      <c r="K15" s="40">
        <v>1028606.68</v>
      </c>
      <c r="L15" s="40">
        <f t="shared" si="0"/>
        <v>10286.07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1724075</v>
      </c>
      <c r="C16" s="30">
        <v>42247</v>
      </c>
      <c r="D16" s="31" t="s">
        <v>36</v>
      </c>
      <c r="E16" s="28" t="s">
        <v>32</v>
      </c>
      <c r="F16" s="48">
        <v>1.627</v>
      </c>
      <c r="G16" s="38" t="s">
        <v>25</v>
      </c>
      <c r="H16" s="32" t="s">
        <v>33</v>
      </c>
      <c r="I16" s="26"/>
      <c r="J16" s="27"/>
      <c r="K16" s="40">
        <v>617599.56</v>
      </c>
      <c r="L16" s="40">
        <f t="shared" si="0"/>
        <v>1004834.48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1724075</v>
      </c>
      <c r="C17" s="30">
        <v>42247</v>
      </c>
      <c r="D17" s="31" t="s">
        <v>36</v>
      </c>
      <c r="E17" s="28" t="s">
        <v>32</v>
      </c>
      <c r="F17" s="48">
        <v>0.286</v>
      </c>
      <c r="G17" s="38" t="s">
        <v>25</v>
      </c>
      <c r="H17" s="32" t="s">
        <v>33</v>
      </c>
      <c r="I17" s="26"/>
      <c r="J17" s="27"/>
      <c r="K17" s="40">
        <v>944064.4</v>
      </c>
      <c r="L17" s="40">
        <f t="shared" si="0"/>
        <v>270002.42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1724075</v>
      </c>
      <c r="C18" s="30">
        <v>42247</v>
      </c>
      <c r="D18" s="31" t="s">
        <v>36</v>
      </c>
      <c r="E18" s="28" t="s">
        <v>32</v>
      </c>
      <c r="F18" s="48">
        <v>0.25</v>
      </c>
      <c r="G18" s="38" t="s">
        <v>25</v>
      </c>
      <c r="H18" s="32" t="s">
        <v>33</v>
      </c>
      <c r="I18" s="26"/>
      <c r="J18" s="27"/>
      <c r="K18" s="40">
        <v>1150604.91</v>
      </c>
      <c r="L18" s="40">
        <f t="shared" si="0"/>
        <v>287651.23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1724075</v>
      </c>
      <c r="C19" s="30">
        <v>42247</v>
      </c>
      <c r="D19" s="31" t="s">
        <v>36</v>
      </c>
      <c r="E19" s="28" t="s">
        <v>32</v>
      </c>
      <c r="F19" s="48">
        <v>0.075</v>
      </c>
      <c r="G19" s="38" t="s">
        <v>25</v>
      </c>
      <c r="H19" s="32" t="s">
        <v>33</v>
      </c>
      <c r="I19" s="26"/>
      <c r="J19" s="27"/>
      <c r="K19" s="40">
        <v>717672.13</v>
      </c>
      <c r="L19" s="40">
        <f t="shared" si="0"/>
        <v>53825.41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1724075</v>
      </c>
      <c r="C20" s="30">
        <v>42247</v>
      </c>
      <c r="D20" s="31" t="s">
        <v>36</v>
      </c>
      <c r="E20" s="28" t="s">
        <v>32</v>
      </c>
      <c r="F20" s="48">
        <v>0.585</v>
      </c>
      <c r="G20" s="38" t="s">
        <v>25</v>
      </c>
      <c r="H20" s="32" t="s">
        <v>33</v>
      </c>
      <c r="I20" s="26"/>
      <c r="J20" s="27"/>
      <c r="K20" s="40">
        <v>717672.11</v>
      </c>
      <c r="L20" s="40">
        <f t="shared" si="0"/>
        <v>419838.18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1724075</v>
      </c>
      <c r="C21" s="30">
        <v>42247</v>
      </c>
      <c r="D21" s="31" t="s">
        <v>36</v>
      </c>
      <c r="E21" s="28" t="s">
        <v>32</v>
      </c>
      <c r="F21" s="48">
        <v>0.133</v>
      </c>
      <c r="G21" s="38" t="s">
        <v>25</v>
      </c>
      <c r="H21" s="32" t="s">
        <v>33</v>
      </c>
      <c r="I21" s="26"/>
      <c r="J21" s="27"/>
      <c r="K21" s="40">
        <v>1018507.49</v>
      </c>
      <c r="L21" s="40">
        <f t="shared" si="0"/>
        <v>135461.5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1724075</v>
      </c>
      <c r="C22" s="30">
        <v>42247</v>
      </c>
      <c r="D22" s="31" t="s">
        <v>36</v>
      </c>
      <c r="E22" s="28" t="s">
        <v>32</v>
      </c>
      <c r="F22" s="48">
        <v>0.059</v>
      </c>
      <c r="G22" s="38" t="s">
        <v>25</v>
      </c>
      <c r="H22" s="32" t="s">
        <v>33</v>
      </c>
      <c r="I22" s="26"/>
      <c r="J22" s="27"/>
      <c r="K22" s="40">
        <v>1057058.33</v>
      </c>
      <c r="L22" s="40">
        <f t="shared" si="0"/>
        <v>62366.44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1724075</v>
      </c>
      <c r="C23" s="30">
        <v>42247</v>
      </c>
      <c r="D23" s="31" t="s">
        <v>36</v>
      </c>
      <c r="E23" s="28" t="s">
        <v>32</v>
      </c>
      <c r="F23" s="48">
        <v>0.91</v>
      </c>
      <c r="G23" s="38" t="s">
        <v>25</v>
      </c>
      <c r="H23" s="32" t="s">
        <v>33</v>
      </c>
      <c r="I23" s="26"/>
      <c r="J23" s="27"/>
      <c r="K23" s="40">
        <v>738169.08</v>
      </c>
      <c r="L23" s="40">
        <f t="shared" si="0"/>
        <v>671733.86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1724075</v>
      </c>
      <c r="C24" s="30">
        <v>42247</v>
      </c>
      <c r="D24" s="31" t="s">
        <v>36</v>
      </c>
      <c r="E24" s="28" t="s">
        <v>32</v>
      </c>
      <c r="F24" s="48">
        <v>0.201</v>
      </c>
      <c r="G24" s="38" t="s">
        <v>25</v>
      </c>
      <c r="H24" s="32" t="s">
        <v>33</v>
      </c>
      <c r="I24" s="26"/>
      <c r="J24" s="27"/>
      <c r="K24" s="40">
        <v>924853.88</v>
      </c>
      <c r="L24" s="40">
        <f t="shared" si="0"/>
        <v>185895.63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1724075</v>
      </c>
      <c r="C25" s="30">
        <v>42247</v>
      </c>
      <c r="D25" s="31" t="s">
        <v>36</v>
      </c>
      <c r="E25" s="28" t="s">
        <v>32</v>
      </c>
      <c r="F25" s="48">
        <v>0.018</v>
      </c>
      <c r="G25" s="38" t="s">
        <v>25</v>
      </c>
      <c r="H25" s="32" t="s">
        <v>33</v>
      </c>
      <c r="I25" s="26"/>
      <c r="J25" s="27"/>
      <c r="K25" s="40">
        <v>1043995.74</v>
      </c>
      <c r="L25" s="40">
        <f t="shared" si="0"/>
        <v>18791.92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1724075</v>
      </c>
      <c r="C26" s="30">
        <v>42247</v>
      </c>
      <c r="D26" s="31" t="s">
        <v>36</v>
      </c>
      <c r="E26" s="28" t="s">
        <v>32</v>
      </c>
      <c r="F26" s="48">
        <v>0.178</v>
      </c>
      <c r="G26" s="38" t="s">
        <v>25</v>
      </c>
      <c r="H26" s="32" t="s">
        <v>33</v>
      </c>
      <c r="I26" s="26"/>
      <c r="J26" s="27"/>
      <c r="K26" s="40">
        <v>646385.15</v>
      </c>
      <c r="L26" s="40">
        <f t="shared" si="0"/>
        <v>115056.56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1724075</v>
      </c>
      <c r="C27" s="30">
        <v>42247</v>
      </c>
      <c r="D27" s="31" t="s">
        <v>36</v>
      </c>
      <c r="E27" s="28" t="s">
        <v>32</v>
      </c>
      <c r="F27" s="48">
        <v>0.058</v>
      </c>
      <c r="G27" s="38" t="s">
        <v>25</v>
      </c>
      <c r="H27" s="32" t="s">
        <v>33</v>
      </c>
      <c r="I27" s="26"/>
      <c r="J27" s="27"/>
      <c r="K27" s="40">
        <v>944064.47</v>
      </c>
      <c r="L27" s="40">
        <f t="shared" si="0"/>
        <v>54755.74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1724075</v>
      </c>
      <c r="C28" s="30">
        <v>42247</v>
      </c>
      <c r="D28" s="31" t="s">
        <v>36</v>
      </c>
      <c r="E28" s="28" t="s">
        <v>32</v>
      </c>
      <c r="F28" s="48">
        <v>0.144</v>
      </c>
      <c r="G28" s="38" t="s">
        <v>25</v>
      </c>
      <c r="H28" s="32" t="s">
        <v>33</v>
      </c>
      <c r="I28" s="26"/>
      <c r="J28" s="27"/>
      <c r="K28" s="40">
        <v>1150604.85</v>
      </c>
      <c r="L28" s="40">
        <f t="shared" si="0"/>
        <v>165687.1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1724075</v>
      </c>
      <c r="C29" s="30">
        <v>42247</v>
      </c>
      <c r="D29" s="31" t="s">
        <v>36</v>
      </c>
      <c r="E29" s="28" t="s">
        <v>32</v>
      </c>
      <c r="F29" s="48">
        <v>0.006</v>
      </c>
      <c r="G29" s="38" t="s">
        <v>25</v>
      </c>
      <c r="H29" s="32" t="s">
        <v>33</v>
      </c>
      <c r="I29" s="26"/>
      <c r="J29" s="27"/>
      <c r="K29" s="40">
        <v>1469220.76</v>
      </c>
      <c r="L29" s="40">
        <f t="shared" si="0"/>
        <v>8815.32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1724075</v>
      </c>
      <c r="C30" s="30">
        <v>42247</v>
      </c>
      <c r="D30" s="31" t="s">
        <v>36</v>
      </c>
      <c r="E30" s="28" t="s">
        <v>32</v>
      </c>
      <c r="F30" s="48">
        <v>0.12</v>
      </c>
      <c r="G30" s="38" t="s">
        <v>25</v>
      </c>
      <c r="H30" s="32" t="s">
        <v>33</v>
      </c>
      <c r="I30" s="26"/>
      <c r="J30" s="27"/>
      <c r="K30" s="40">
        <v>634834.97</v>
      </c>
      <c r="L30" s="40">
        <f t="shared" si="0"/>
        <v>76180.2</v>
      </c>
      <c r="M30" s="39"/>
      <c r="N30" s="20"/>
      <c r="O30" s="9"/>
      <c r="P30" s="2"/>
      <c r="Q30" s="2"/>
    </row>
    <row r="31" spans="1:17" s="4" customFormat="1" ht="16.5" customHeight="1">
      <c r="A31" s="21"/>
      <c r="B31" s="22"/>
      <c r="C31" s="22"/>
      <c r="D31" s="22"/>
      <c r="E31" s="22"/>
      <c r="F31" s="22"/>
      <c r="G31" s="24"/>
      <c r="H31" s="22"/>
      <c r="I31" s="22"/>
      <c r="J31" s="22"/>
      <c r="K31" s="33" t="s">
        <v>2</v>
      </c>
      <c r="L31" s="34">
        <f>SUM(L8:L30)</f>
        <v>4186504.2800000003</v>
      </c>
      <c r="M31" s="36"/>
      <c r="N31" s="36"/>
      <c r="O31" s="15" t="s">
        <v>19</v>
      </c>
      <c r="P31" s="2"/>
      <c r="Q31" s="2"/>
    </row>
    <row r="32" spans="1:15" ht="25.5" customHeight="1">
      <c r="A32" s="57" t="s">
        <v>18</v>
      </c>
      <c r="B32" s="58"/>
      <c r="C32" s="58"/>
      <c r="D32" s="58"/>
      <c r="E32" s="58"/>
      <c r="F32" s="58"/>
      <c r="G32" s="58"/>
      <c r="H32" s="58"/>
      <c r="I32" s="23"/>
      <c r="J32" s="23"/>
      <c r="K32" s="23"/>
      <c r="L32" s="42">
        <f>ROUND(L31*1.2,2)</f>
        <v>5023805.14</v>
      </c>
      <c r="M32" s="37"/>
      <c r="N32" s="37"/>
      <c r="O32" s="14" t="s">
        <v>30</v>
      </c>
    </row>
    <row r="33" spans="1:17" s="7" customFormat="1" ht="32.25" customHeight="1">
      <c r="A33" s="64" t="s">
        <v>1</v>
      </c>
      <c r="B33" s="64"/>
      <c r="C33" s="6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2"/>
      <c r="Q33" s="2"/>
    </row>
    <row r="34" spans="1:15" ht="15.75" customHeight="1">
      <c r="A34" s="51" t="s">
        <v>6</v>
      </c>
      <c r="B34" s="51"/>
      <c r="C34" s="51"/>
      <c r="D34" s="5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customHeight="1">
      <c r="A35" s="51" t="s">
        <v>7</v>
      </c>
      <c r="B35" s="51"/>
      <c r="C35" s="51"/>
      <c r="D35" s="5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 customHeight="1">
      <c r="A36" s="51" t="s">
        <v>34</v>
      </c>
      <c r="B36" s="51"/>
      <c r="C36" s="51"/>
      <c r="D36" s="5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8" ht="60" customHeight="1">
      <c r="A37" s="51" t="s">
        <v>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R37" s="16"/>
    </row>
    <row r="38" spans="1:14" ht="28.5" customHeight="1">
      <c r="A38" s="63" t="s">
        <v>20</v>
      </c>
      <c r="B38" s="63"/>
      <c r="C38" s="63"/>
      <c r="D38" s="63"/>
      <c r="E38" s="63"/>
      <c r="F38" s="17"/>
      <c r="G38" s="18"/>
      <c r="H38" s="18"/>
      <c r="I38" s="3"/>
      <c r="J38" s="18" t="s">
        <v>21</v>
      </c>
      <c r="K38" s="19"/>
      <c r="L38" s="19"/>
      <c r="M38" s="19"/>
      <c r="N38" s="19"/>
    </row>
    <row r="39" spans="1:14" ht="28.5" customHeight="1">
      <c r="A39" s="61" t="s">
        <v>22</v>
      </c>
      <c r="B39" s="61" t="s">
        <v>23</v>
      </c>
      <c r="C39" s="61"/>
      <c r="D39" s="61"/>
      <c r="E39" s="61"/>
      <c r="F39" s="62" t="s">
        <v>24</v>
      </c>
      <c r="G39" s="62"/>
      <c r="H39" s="62"/>
      <c r="I39" s="3"/>
      <c r="J39" s="19"/>
      <c r="K39" s="19"/>
      <c r="L39" s="19"/>
      <c r="M39" s="19"/>
      <c r="N39" s="19"/>
    </row>
    <row r="40" spans="4:15" ht="15">
      <c r="D40" s="3"/>
      <c r="E40" s="6"/>
      <c r="F40" s="3"/>
      <c r="G40" s="3"/>
      <c r="H40" s="3"/>
      <c r="I40" s="3"/>
      <c r="J40" s="3"/>
      <c r="K40" s="3"/>
      <c r="L40" s="3"/>
      <c r="M40" s="3"/>
      <c r="N40" s="3"/>
      <c r="O40" s="7"/>
    </row>
  </sheetData>
  <sheetProtection/>
  <autoFilter ref="A7:O39"/>
  <mergeCells count="26">
    <mergeCell ref="O4:O6"/>
    <mergeCell ref="E5:E6"/>
    <mergeCell ref="M4:M6"/>
    <mergeCell ref="D5:D6"/>
    <mergeCell ref="A4:A6"/>
    <mergeCell ref="K4:K6"/>
    <mergeCell ref="A39:E39"/>
    <mergeCell ref="F39:H39"/>
    <mergeCell ref="F5:F6"/>
    <mergeCell ref="I5:I6"/>
    <mergeCell ref="G5:H5"/>
    <mergeCell ref="C5:C6"/>
    <mergeCell ref="A32:H32"/>
    <mergeCell ref="A38:E38"/>
    <mergeCell ref="A37:O37"/>
    <mergeCell ref="A33:C33"/>
    <mergeCell ref="A2:O2"/>
    <mergeCell ref="A1:O1"/>
    <mergeCell ref="A35:D35"/>
    <mergeCell ref="A36:D36"/>
    <mergeCell ref="A34:D3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2021-11-08T10:01:07Z</dcterms:modified>
  <cp:category/>
  <cp:version/>
  <cp:contentType/>
  <cp:contentStatus/>
</cp:coreProperties>
</file>