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'РНХн'!$A$7:$O$164</definedName>
    <definedName name="_xlnm.Print_Area" localSheetId="0">'РНХн'!$A$1:$O$164</definedName>
  </definedNames>
  <calcPr fullCalcOnLoad="1"/>
</workbook>
</file>

<file path=xl/sharedStrings.xml><?xml version="1.0" encoding="utf-8"?>
<sst xmlns="http://schemas.openxmlformats.org/spreadsheetml/2006/main" count="629" uniqueCount="167">
  <si>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</si>
  <si>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</si>
  <si>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</si>
  <si>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</si>
  <si>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</si>
  <si>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</si>
  <si>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</si>
  <si>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</si>
  <si>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</si>
  <si>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</si>
  <si>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</si>
  <si>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</si>
  <si>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</si>
  <si>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</si>
  <si>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</si>
  <si>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</si>
  <si>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</si>
  <si>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</si>
  <si>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</si>
  <si>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</si>
  <si>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</si>
  <si>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</si>
  <si>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</si>
  <si>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</si>
  <si>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</si>
  <si>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</si>
  <si>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</si>
  <si>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</si>
  <si>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</si>
  <si>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</si>
  <si>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</si>
  <si>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</si>
  <si>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</si>
  <si>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ЦентрСклад 95</t>
  </si>
  <si>
    <t>ШТ</t>
  </si>
  <si>
    <t>Лот № 2021/11-37 - Аппараты и устройства электрические</t>
  </si>
  <si>
    <t>Блок Micrologic Schneider Electric LV429</t>
  </si>
  <si>
    <t>Блок клеммный ABB N+PЕ арт.LUC12495</t>
  </si>
  <si>
    <t>Блок питания Phoenix Contact 2866268</t>
  </si>
  <si>
    <t>Блок распред.Schneider Electric 04004</t>
  </si>
  <si>
    <t>Блок управления самозапуском Щ23М</t>
  </si>
  <si>
    <t>Блокировка для контактора LA9FG970</t>
  </si>
  <si>
    <t>Блокировка навесная АКС-Р JEU 2 26970</t>
  </si>
  <si>
    <t>Блок-контакт Schneider Electric P/n27132</t>
  </si>
  <si>
    <t>Бокс ABB Luca IP 55 13180</t>
  </si>
  <si>
    <t>Датчик тока ТДЗЛК-0,66 УХЛ2</t>
  </si>
  <si>
    <t>Заглушка Schneider Electric LV432593</t>
  </si>
  <si>
    <t>Кнопка Kosti Ensto 20464111</t>
  </si>
  <si>
    <t>Кнопка управления КУ202202 УХЛ2</t>
  </si>
  <si>
    <t>Колодка контактная Repol GZT4</t>
  </si>
  <si>
    <t>Комплект Schneider Electric LV432481</t>
  </si>
  <si>
    <t>Контакт Schneider Electric P/n 29450</t>
  </si>
  <si>
    <t>Контактор ABB ESB-63-40 220В</t>
  </si>
  <si>
    <t>Контактор Schneider Electric LC1E120M5</t>
  </si>
  <si>
    <t>Контактор Siemens 3TF4622-0AM0</t>
  </si>
  <si>
    <t>Контактор Siemens 3TF4822-0AM0</t>
  </si>
  <si>
    <t>Контактор Siemens 3TF5022-0AM0-ZA01</t>
  </si>
  <si>
    <t>Контактор вакуум. КВ1-250-3В3 220В</t>
  </si>
  <si>
    <t>Контактор вакуум. КВ1-630-3В3 380В</t>
  </si>
  <si>
    <t>Контактор эл.магнитный КТ-5033Б 250А 380</t>
  </si>
  <si>
    <t>Контактор эл.магнитный КТ-6013Б 100А</t>
  </si>
  <si>
    <t>Контактор эл.магнитный КТ-6033Б-У3 220В</t>
  </si>
  <si>
    <t>Контактор эл.магнитный КТ-6033-У3, 380В</t>
  </si>
  <si>
    <t>Контактор эл.магнитный КТ-6053 630А</t>
  </si>
  <si>
    <t>Контактор эл.магнитный КТ-6643БС 400А</t>
  </si>
  <si>
    <t>Корпус Atlantic Legrand 35512</t>
  </si>
  <si>
    <t>Корпус OTC26M25 1SCA022745R4680 ABB</t>
  </si>
  <si>
    <t>Корпус КП101 ИЭК BKP10-1-K01</t>
  </si>
  <si>
    <t>Корпус щита Schneider Electric P/n 13369</t>
  </si>
  <si>
    <t>Корпус ЩРВ-П-18 DEKraft 31005</t>
  </si>
  <si>
    <t>К-т цоколя Schneider Electric LV432538</t>
  </si>
  <si>
    <t>Ламель 5КА.572.010</t>
  </si>
  <si>
    <t>Механизм блокировки БМ01-009А-032А</t>
  </si>
  <si>
    <t>Модуль Finder 38.51.7.024.0050</t>
  </si>
  <si>
    <t>356562</t>
  </si>
  <si>
    <t>Модуль интерфейса PCB-RS485A-1</t>
  </si>
  <si>
    <t>Нагреватель баковый НР-3000-5600</t>
  </si>
  <si>
    <t>Обогреватель 150W DKC R5CMS150</t>
  </si>
  <si>
    <t>160290</t>
  </si>
  <si>
    <t>Ограничитель ОПН-РТ/TEL-6/6,9 УХЛ2</t>
  </si>
  <si>
    <t>Панель нагревательная RT-2022 Thermon</t>
  </si>
  <si>
    <t>Панель упр. LCP 102 Danfoss 130B1107</t>
  </si>
  <si>
    <t>Переключатель 1ExGN25-91</t>
  </si>
  <si>
    <t>Переключатель ABB 1SCA113967R1001</t>
  </si>
  <si>
    <t>Переключатель кулачковый 4G16-519AM-РК</t>
  </si>
  <si>
    <t>Переключатель пакетный ПП3-16/Н3 У3</t>
  </si>
  <si>
    <t>Переключатель пакетный ПП3-63/Н2 У3</t>
  </si>
  <si>
    <t>Переключатель ПК-16-54С-2001</t>
  </si>
  <si>
    <t>Переключатель ПКУ3-38-С-0102 У2</t>
  </si>
  <si>
    <t>Переключатель ПКУ3-54-С-0102 УХЛ2</t>
  </si>
  <si>
    <t>Переключатель ПКУ3-58Ж-0102 У3</t>
  </si>
  <si>
    <t>Переключатель УП-5311 А-187У3</t>
  </si>
  <si>
    <t>Переключатель УП-5311-И25 У3</t>
  </si>
  <si>
    <t>Переключатель УП-5312 Ф-508 У3</t>
  </si>
  <si>
    <t>Переключатель УП-5313 А-142</t>
  </si>
  <si>
    <t>Переключатель УП5404-С-29 У3</t>
  </si>
  <si>
    <t>Переключатель этажный ЭП-11-40</t>
  </si>
  <si>
    <t>Пост SA-Р(N)(НЗ+НО) Р(R)(НЗ+НО)-1FAL2-A</t>
  </si>
  <si>
    <t>Пост кнопочный DEKraft КП101-1-01 25501</t>
  </si>
  <si>
    <t>Пост кнопочный ВЭЛ-ПВКА-6П-6С-1ExdIICT6-</t>
  </si>
  <si>
    <t>Пост кнопочный ПВК-А-ВЭЛ3-1П-1ПК-1ПС-2-1</t>
  </si>
  <si>
    <t>Пост кнопочный ПВКА-ВЭЛ-3П-1С-2ExeIICT6</t>
  </si>
  <si>
    <t>Пост кнопочный ПВКН-ВЭЛ-4П-4С (без с/ф)</t>
  </si>
  <si>
    <t>Пост кнопочный ПВКН-ВЭЛ-7.1-1ПЧ-1С</t>
  </si>
  <si>
    <t>Пост ПВК-1П1С-5-А(0-200/5)-16/10-М40х1(D</t>
  </si>
  <si>
    <t>Пост ПВК-1П-1С-7М-А(Э42700 0-50/5А)-25/7</t>
  </si>
  <si>
    <t>Пост ПВК-1П-1С-7М-А(Э42700 0-600/5А)-25/</t>
  </si>
  <si>
    <t>Пост управления кнопочный CSE-EMR</t>
  </si>
  <si>
    <t>Пост управления кнопочный ПКЕ 112-3 У3</t>
  </si>
  <si>
    <t>Пост управления кнопочный ПКЕ 212-1 УХЛ2</t>
  </si>
  <si>
    <t>Пост управления кнопочный ПКЕ 212-3 У3</t>
  </si>
  <si>
    <t>Пост управления кнопочный ПКЕ 222-3 У3</t>
  </si>
  <si>
    <t>Пост управления кнопочный ПКЕ 222-3УХЛ3</t>
  </si>
  <si>
    <t>Пост управления кнопочный ПКЕ 612-2 У3</t>
  </si>
  <si>
    <t>Пост управления кнопочный ПКУ-1У2</t>
  </si>
  <si>
    <t>Пост управления кнопочный ПКУ3-У3</t>
  </si>
  <si>
    <t>Пост управления ПУВ-1-01 У2</t>
  </si>
  <si>
    <t>Пост управления ПУВ3-18 УХЛ1</t>
  </si>
  <si>
    <t>Предохранитель НПН2-60У3 10А</t>
  </si>
  <si>
    <t>Предохранитель НПН2-60У3 25А</t>
  </si>
  <si>
    <t>Предохранитель ПАР-10</t>
  </si>
  <si>
    <t>Предохранитель ПАР-16</t>
  </si>
  <si>
    <t>Предохранитель ПАР-25</t>
  </si>
  <si>
    <t>Предохранитель ПРС-10-У3-П с ПВДI-6,3У3</t>
  </si>
  <si>
    <t>Предохранитель ПРС-25-У3-П с ПВДI-25У3</t>
  </si>
  <si>
    <t>Предохранитель ПРС-6-У3-П с ПВДI-6,3У3</t>
  </si>
  <si>
    <t>Преобразователь 6SE6440-2AD31-1CA1</t>
  </si>
  <si>
    <t>Преобразователь ПКЗ-ОПЕ-63-48-У1</t>
  </si>
  <si>
    <t>Преобразователь тока 7KG6113-2EN270B</t>
  </si>
  <si>
    <t>Преобразователь тока Siemens 7KG6113-2EN</t>
  </si>
  <si>
    <t>Приставка контактная ПКЛ 20М О4</t>
  </si>
  <si>
    <t>Пункт распредел. ПР8511В-1.02-25.1УХЛ4</t>
  </si>
  <si>
    <t>Радиатор РТР060</t>
  </si>
  <si>
    <t>Разъединитель РДЗ-2-35/1000УХЛ1</t>
  </si>
  <si>
    <t>Расцепитель электронный STR22ME 100 3П3Т</t>
  </si>
  <si>
    <t>УЗО F204AC 25А ABB 2CSF204001R1250</t>
  </si>
  <si>
    <t>Указатель троллейный К271У2</t>
  </si>
  <si>
    <t>Устройство ВРУ100-3В-2.02 У1</t>
  </si>
  <si>
    <t>Фильтр сетевой Epcos B84143-A80-R</t>
  </si>
  <si>
    <t>Фильтр сетевой Epcos B84143-В250-S80</t>
  </si>
  <si>
    <t>Шина медная Legrand 037349</t>
  </si>
  <si>
    <t>Шина соед. N, PE 63.10 EKF sn0-63-10</t>
  </si>
  <si>
    <t>Шина-гребенка Schneider Electric 33599</t>
  </si>
  <si>
    <t>Шкаф навесной Legrand NedBox 601200</t>
  </si>
  <si>
    <t>Шкаф распредел. ШРЭ-3-16-0013-42УХЛ4</t>
  </si>
  <si>
    <t>Шкаф распредел. ШРЭ-3-26-0047а-41УХЛ4</t>
  </si>
  <si>
    <t>Шкаф ШРЭ-3-16-0068-21 УХЛ4</t>
  </si>
  <si>
    <t>Щит распред. UK 540S ABB</t>
  </si>
  <si>
    <t>Щит распределительный ЩРН-54з</t>
  </si>
  <si>
    <t>Щит распределительный ЩРН-П-6</t>
  </si>
  <si>
    <t>Щит ЩНО А3629-(4475)-000-ЭН1</t>
  </si>
  <si>
    <t>Щит ЩРВ-9-УХЛ3 886П-Р-168.002.003</t>
  </si>
  <si>
    <t>Щиток навесной Legrand 601982</t>
  </si>
  <si>
    <t>Щиток настен.IP65 DKC 85612</t>
  </si>
  <si>
    <t>Щиток освещения ОП-3</t>
  </si>
  <si>
    <t>ЩОРВ-3В-СВЕТ-3-1-16-FL1(D)/PB-3-63-FAL2(</t>
  </si>
  <si>
    <t>162462</t>
  </si>
  <si>
    <t>Ящик с пониж.тр.ЯТП-0,25-11У3 220/12В</t>
  </si>
  <si>
    <t>Ящик с пониж.тр.ЯТП-0,25-12У3 220/24</t>
  </si>
  <si>
    <t>Ящик с пониж.тр.ЯТП-0,25-220-42</t>
  </si>
  <si>
    <t>Ящик силовой ЯРП-16У3</t>
  </si>
  <si>
    <t>Ящик силовой ЯРП-63У3</t>
  </si>
  <si>
    <t>Ящик управления ЯУ(5766603-200/2-ТП.275)</t>
  </si>
  <si>
    <t>Ящик ЯБ1-2К3 У3</t>
  </si>
  <si>
    <t>Ящик ЯВ-РУСМ 8510-28А0У1</t>
  </si>
  <si>
    <t>ЦентрСклад 36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</si>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</sst>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SheetLayoutView="100" workbookViewId="0" topLeftCell="A1">
      <selection activeCell="M9" sqref="M9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1387614</v>
      </c>
      <c r="C8" s="30">
        <v>354686</v>
      </c>
      <c r="D8" s="31" t="s">
        <v>36</v>
      </c>
      <c r="E8" s="28" t="s">
        <v>34</v>
      </c>
      <c r="F8" s="48">
        <v>2</v>
      </c>
      <c r="G8" s="38" t="s">
        <v>25</v>
      </c>
      <c r="H8" s="32" t="s">
        <v>33</v>
      </c>
      <c r="I8" s="26"/>
      <c r="J8" s="27"/>
      <c r="K8" s="40">
        <v>12090.76</v>
      </c>
      <c r="L8" s="40">
        <f>ROUND(K8*F8,2)</f>
        <v>24181.52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1199863</v>
      </c>
      <c r="C9" s="30">
        <v>353262</v>
      </c>
      <c r="D9" s="31" t="s">
        <v>37</v>
      </c>
      <c r="E9" s="28" t="s">
        <v>34</v>
      </c>
      <c r="F9" s="48">
        <v>3</v>
      </c>
      <c r="G9" s="38" t="s">
        <v>25</v>
      </c>
      <c r="H9" s="32" t="s">
        <v>33</v>
      </c>
      <c r="I9" s="26"/>
      <c r="J9" s="27"/>
      <c r="K9" s="40">
        <v>109.04</v>
      </c>
      <c r="L9" s="40">
        <f aca="true" t="shared" si="0" ref="L9:L72">ROUND(K9*F9,2)</f>
        <v>327.12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1672913</v>
      </c>
      <c r="C10" s="30">
        <v>1672913</v>
      </c>
      <c r="D10" s="31" t="s">
        <v>38</v>
      </c>
      <c r="E10" s="28" t="s">
        <v>34</v>
      </c>
      <c r="F10" s="48">
        <v>1</v>
      </c>
      <c r="G10" s="38" t="s">
        <v>25</v>
      </c>
      <c r="H10" s="32" t="s">
        <v>33</v>
      </c>
      <c r="I10" s="26"/>
      <c r="J10" s="27"/>
      <c r="K10" s="40">
        <v>1669.58</v>
      </c>
      <c r="L10" s="40">
        <f t="shared" si="0"/>
        <v>1669.58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1430715</v>
      </c>
      <c r="C11" s="30">
        <v>353977</v>
      </c>
      <c r="D11" s="31" t="s">
        <v>39</v>
      </c>
      <c r="E11" s="28" t="s">
        <v>34</v>
      </c>
      <c r="F11" s="48">
        <v>1</v>
      </c>
      <c r="G11" s="38" t="s">
        <v>25</v>
      </c>
      <c r="H11" s="32" t="s">
        <v>33</v>
      </c>
      <c r="I11" s="26"/>
      <c r="J11" s="27"/>
      <c r="K11" s="40">
        <v>706</v>
      </c>
      <c r="L11" s="40">
        <f t="shared" si="0"/>
        <v>706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1372412</v>
      </c>
      <c r="C12" s="30">
        <v>352081</v>
      </c>
      <c r="D12" s="31" t="s">
        <v>40</v>
      </c>
      <c r="E12" s="28" t="s">
        <v>34</v>
      </c>
      <c r="F12" s="48">
        <v>2</v>
      </c>
      <c r="G12" s="38" t="s">
        <v>25</v>
      </c>
      <c r="H12" s="32" t="s">
        <v>33</v>
      </c>
      <c r="I12" s="26"/>
      <c r="J12" s="27"/>
      <c r="K12" s="40">
        <v>9291.46</v>
      </c>
      <c r="L12" s="40">
        <f t="shared" si="0"/>
        <v>18582.92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1429957</v>
      </c>
      <c r="C13" s="30">
        <v>351643</v>
      </c>
      <c r="D13" s="31" t="s">
        <v>41</v>
      </c>
      <c r="E13" s="28" t="s">
        <v>34</v>
      </c>
      <c r="F13" s="48">
        <v>3</v>
      </c>
      <c r="G13" s="38" t="s">
        <v>25</v>
      </c>
      <c r="H13" s="32" t="s">
        <v>33</v>
      </c>
      <c r="I13" s="26"/>
      <c r="J13" s="27"/>
      <c r="K13" s="40">
        <v>142.57</v>
      </c>
      <c r="L13" s="40">
        <f t="shared" si="0"/>
        <v>427.71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1197516</v>
      </c>
      <c r="C14" s="30">
        <v>351001</v>
      </c>
      <c r="D14" s="31" t="s">
        <v>42</v>
      </c>
      <c r="E14" s="28" t="s">
        <v>34</v>
      </c>
      <c r="F14" s="48">
        <v>2</v>
      </c>
      <c r="G14" s="38" t="s">
        <v>25</v>
      </c>
      <c r="H14" s="32" t="s">
        <v>33</v>
      </c>
      <c r="I14" s="26"/>
      <c r="J14" s="27"/>
      <c r="K14" s="40">
        <v>92.96</v>
      </c>
      <c r="L14" s="40">
        <f t="shared" si="0"/>
        <v>185.92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1255491</v>
      </c>
      <c r="C15" s="30">
        <v>350353</v>
      </c>
      <c r="D15" s="31" t="s">
        <v>43</v>
      </c>
      <c r="E15" s="28" t="s">
        <v>34</v>
      </c>
      <c r="F15" s="48">
        <v>10</v>
      </c>
      <c r="G15" s="38" t="s">
        <v>25</v>
      </c>
      <c r="H15" s="32" t="s">
        <v>33</v>
      </c>
      <c r="I15" s="26"/>
      <c r="J15" s="27"/>
      <c r="K15" s="40">
        <v>184.02</v>
      </c>
      <c r="L15" s="40">
        <f t="shared" si="0"/>
        <v>1840.2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1255491</v>
      </c>
      <c r="C16" s="30">
        <v>350353</v>
      </c>
      <c r="D16" s="31" t="s">
        <v>43</v>
      </c>
      <c r="E16" s="28" t="s">
        <v>34</v>
      </c>
      <c r="F16" s="48">
        <v>2</v>
      </c>
      <c r="G16" s="38" t="s">
        <v>25</v>
      </c>
      <c r="H16" s="32" t="s">
        <v>33</v>
      </c>
      <c r="I16" s="26"/>
      <c r="J16" s="27"/>
      <c r="K16" s="40">
        <v>73.79</v>
      </c>
      <c r="L16" s="40">
        <f t="shared" si="0"/>
        <v>147.58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1255491</v>
      </c>
      <c r="C17" s="30">
        <v>350353</v>
      </c>
      <c r="D17" s="31" t="s">
        <v>43</v>
      </c>
      <c r="E17" s="28" t="s">
        <v>34</v>
      </c>
      <c r="F17" s="48">
        <v>6</v>
      </c>
      <c r="G17" s="38" t="s">
        <v>25</v>
      </c>
      <c r="H17" s="32" t="s">
        <v>33</v>
      </c>
      <c r="I17" s="26"/>
      <c r="J17" s="27"/>
      <c r="K17" s="40">
        <v>275.96</v>
      </c>
      <c r="L17" s="40">
        <f t="shared" si="0"/>
        <v>1655.76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1352508</v>
      </c>
      <c r="C18" s="30">
        <v>358507</v>
      </c>
      <c r="D18" s="31" t="s">
        <v>44</v>
      </c>
      <c r="E18" s="28" t="s">
        <v>34</v>
      </c>
      <c r="F18" s="48">
        <v>1</v>
      </c>
      <c r="G18" s="38" t="s">
        <v>25</v>
      </c>
      <c r="H18" s="32" t="s">
        <v>33</v>
      </c>
      <c r="I18" s="26"/>
      <c r="J18" s="27"/>
      <c r="K18" s="40">
        <v>587.94</v>
      </c>
      <c r="L18" s="40">
        <f t="shared" si="0"/>
        <v>587.94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1565699</v>
      </c>
      <c r="C19" s="30">
        <v>359775</v>
      </c>
      <c r="D19" s="31" t="s">
        <v>45</v>
      </c>
      <c r="E19" s="28" t="s">
        <v>34</v>
      </c>
      <c r="F19" s="48">
        <v>1</v>
      </c>
      <c r="G19" s="38" t="s">
        <v>25</v>
      </c>
      <c r="H19" s="32" t="s">
        <v>33</v>
      </c>
      <c r="I19" s="26"/>
      <c r="J19" s="27"/>
      <c r="K19" s="40">
        <v>738.54</v>
      </c>
      <c r="L19" s="40">
        <f t="shared" si="0"/>
        <v>738.54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1506929</v>
      </c>
      <c r="C20" s="30">
        <v>354383</v>
      </c>
      <c r="D20" s="31" t="s">
        <v>46</v>
      </c>
      <c r="E20" s="28" t="s">
        <v>34</v>
      </c>
      <c r="F20" s="48">
        <v>4</v>
      </c>
      <c r="G20" s="38" t="s">
        <v>25</v>
      </c>
      <c r="H20" s="32" t="s">
        <v>33</v>
      </c>
      <c r="I20" s="26"/>
      <c r="J20" s="27"/>
      <c r="K20" s="40">
        <v>457</v>
      </c>
      <c r="L20" s="40">
        <f t="shared" si="0"/>
        <v>1828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1433352</v>
      </c>
      <c r="C21" s="30">
        <v>352463</v>
      </c>
      <c r="D21" s="31" t="s">
        <v>47</v>
      </c>
      <c r="E21" s="28" t="s">
        <v>34</v>
      </c>
      <c r="F21" s="48">
        <v>4</v>
      </c>
      <c r="G21" s="38" t="s">
        <v>25</v>
      </c>
      <c r="H21" s="32" t="s">
        <v>33</v>
      </c>
      <c r="I21" s="26"/>
      <c r="J21" s="27"/>
      <c r="K21" s="40">
        <v>149.02</v>
      </c>
      <c r="L21" s="40">
        <f t="shared" si="0"/>
        <v>596.08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1293538</v>
      </c>
      <c r="C22" s="30">
        <v>351058</v>
      </c>
      <c r="D22" s="31" t="s">
        <v>48</v>
      </c>
      <c r="E22" s="28" t="s">
        <v>34</v>
      </c>
      <c r="F22" s="48">
        <v>28</v>
      </c>
      <c r="G22" s="38" t="s">
        <v>25</v>
      </c>
      <c r="H22" s="32" t="s">
        <v>33</v>
      </c>
      <c r="I22" s="26"/>
      <c r="J22" s="27"/>
      <c r="K22" s="40">
        <v>59.55</v>
      </c>
      <c r="L22" s="40">
        <f t="shared" si="0"/>
        <v>1667.4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1439175</v>
      </c>
      <c r="C23" s="30">
        <v>353336</v>
      </c>
      <c r="D23" s="31" t="s">
        <v>49</v>
      </c>
      <c r="E23" s="28" t="s">
        <v>34</v>
      </c>
      <c r="F23" s="48">
        <v>26</v>
      </c>
      <c r="G23" s="38" t="s">
        <v>25</v>
      </c>
      <c r="H23" s="32" t="s">
        <v>33</v>
      </c>
      <c r="I23" s="26"/>
      <c r="J23" s="27"/>
      <c r="K23" s="40">
        <v>5.77</v>
      </c>
      <c r="L23" s="40">
        <f t="shared" si="0"/>
        <v>150.02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1454848</v>
      </c>
      <c r="C24" s="30">
        <v>161566</v>
      </c>
      <c r="D24" s="31" t="s">
        <v>50</v>
      </c>
      <c r="E24" s="28" t="s">
        <v>34</v>
      </c>
      <c r="F24" s="48">
        <v>2</v>
      </c>
      <c r="G24" s="38" t="s">
        <v>25</v>
      </c>
      <c r="H24" s="32" t="s">
        <v>33</v>
      </c>
      <c r="I24" s="26"/>
      <c r="J24" s="27"/>
      <c r="K24" s="40">
        <v>1207.82</v>
      </c>
      <c r="L24" s="40">
        <f t="shared" si="0"/>
        <v>2415.64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1347405</v>
      </c>
      <c r="C25" s="30">
        <v>351545</v>
      </c>
      <c r="D25" s="31" t="s">
        <v>51</v>
      </c>
      <c r="E25" s="28" t="s">
        <v>34</v>
      </c>
      <c r="F25" s="48">
        <v>2</v>
      </c>
      <c r="G25" s="38" t="s">
        <v>25</v>
      </c>
      <c r="H25" s="32" t="s">
        <v>33</v>
      </c>
      <c r="I25" s="26"/>
      <c r="J25" s="27"/>
      <c r="K25" s="40">
        <v>260.91</v>
      </c>
      <c r="L25" s="40">
        <f t="shared" si="0"/>
        <v>521.82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1087605</v>
      </c>
      <c r="C26" s="30">
        <v>350982</v>
      </c>
      <c r="D26" s="31" t="s">
        <v>52</v>
      </c>
      <c r="E26" s="28" t="s">
        <v>34</v>
      </c>
      <c r="F26" s="48">
        <v>1</v>
      </c>
      <c r="G26" s="38" t="s">
        <v>25</v>
      </c>
      <c r="H26" s="32" t="s">
        <v>33</v>
      </c>
      <c r="I26" s="26"/>
      <c r="J26" s="27"/>
      <c r="K26" s="40">
        <v>1201.81</v>
      </c>
      <c r="L26" s="40">
        <f t="shared" si="0"/>
        <v>1201.81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1575226</v>
      </c>
      <c r="C27" s="30">
        <v>358070</v>
      </c>
      <c r="D27" s="31" t="s">
        <v>53</v>
      </c>
      <c r="E27" s="28" t="s">
        <v>34</v>
      </c>
      <c r="F27" s="48">
        <v>2</v>
      </c>
      <c r="G27" s="38" t="s">
        <v>25</v>
      </c>
      <c r="H27" s="32" t="s">
        <v>33</v>
      </c>
      <c r="I27" s="26"/>
      <c r="J27" s="27"/>
      <c r="K27" s="40">
        <v>748.23</v>
      </c>
      <c r="L27" s="40">
        <f t="shared" si="0"/>
        <v>1496.46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1683276</v>
      </c>
      <c r="C28" s="30">
        <v>359286</v>
      </c>
      <c r="D28" s="31" t="s">
        <v>54</v>
      </c>
      <c r="E28" s="28" t="s">
        <v>34</v>
      </c>
      <c r="F28" s="48">
        <v>3</v>
      </c>
      <c r="G28" s="38" t="s">
        <v>25</v>
      </c>
      <c r="H28" s="32" t="s">
        <v>33</v>
      </c>
      <c r="I28" s="26"/>
      <c r="J28" s="27"/>
      <c r="K28" s="40">
        <v>2696.05</v>
      </c>
      <c r="L28" s="40">
        <f t="shared" si="0"/>
        <v>8088.15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1683275</v>
      </c>
      <c r="C29" s="30">
        <v>359285</v>
      </c>
      <c r="D29" s="31" t="s">
        <v>55</v>
      </c>
      <c r="E29" s="28" t="s">
        <v>34</v>
      </c>
      <c r="F29" s="48">
        <v>4</v>
      </c>
      <c r="G29" s="38" t="s">
        <v>25</v>
      </c>
      <c r="H29" s="32" t="s">
        <v>33</v>
      </c>
      <c r="I29" s="26"/>
      <c r="J29" s="27"/>
      <c r="K29" s="40">
        <v>4308.39</v>
      </c>
      <c r="L29" s="40">
        <f t="shared" si="0"/>
        <v>17233.56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1682843</v>
      </c>
      <c r="C30" s="30">
        <v>359284</v>
      </c>
      <c r="D30" s="31" t="s">
        <v>56</v>
      </c>
      <c r="E30" s="28" t="s">
        <v>34</v>
      </c>
      <c r="F30" s="48">
        <v>7</v>
      </c>
      <c r="G30" s="38" t="s">
        <v>25</v>
      </c>
      <c r="H30" s="32" t="s">
        <v>33</v>
      </c>
      <c r="I30" s="26"/>
      <c r="J30" s="27"/>
      <c r="K30" s="40">
        <v>7136.59</v>
      </c>
      <c r="L30" s="40">
        <f t="shared" si="0"/>
        <v>49956.13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1050508</v>
      </c>
      <c r="C31" s="30">
        <v>357948</v>
      </c>
      <c r="D31" s="31" t="s">
        <v>57</v>
      </c>
      <c r="E31" s="28" t="s">
        <v>34</v>
      </c>
      <c r="F31" s="48">
        <v>1</v>
      </c>
      <c r="G31" s="38" t="s">
        <v>25</v>
      </c>
      <c r="H31" s="32" t="s">
        <v>33</v>
      </c>
      <c r="I31" s="26"/>
      <c r="J31" s="27"/>
      <c r="K31" s="40">
        <v>4987.12</v>
      </c>
      <c r="L31" s="40">
        <f t="shared" si="0"/>
        <v>4987.12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1235248</v>
      </c>
      <c r="C32" s="30">
        <v>352715</v>
      </c>
      <c r="D32" s="31" t="s">
        <v>58</v>
      </c>
      <c r="E32" s="28" t="s">
        <v>34</v>
      </c>
      <c r="F32" s="48">
        <v>1</v>
      </c>
      <c r="G32" s="38" t="s">
        <v>25</v>
      </c>
      <c r="H32" s="32" t="s">
        <v>33</v>
      </c>
      <c r="I32" s="26"/>
      <c r="J32" s="27"/>
      <c r="K32" s="40">
        <v>14500.09</v>
      </c>
      <c r="L32" s="40">
        <f t="shared" si="0"/>
        <v>14500.09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1372632</v>
      </c>
      <c r="C33" s="30">
        <v>357945</v>
      </c>
      <c r="D33" s="31" t="s">
        <v>59</v>
      </c>
      <c r="E33" s="28" t="s">
        <v>34</v>
      </c>
      <c r="F33" s="48">
        <v>2</v>
      </c>
      <c r="G33" s="38" t="s">
        <v>25</v>
      </c>
      <c r="H33" s="32" t="s">
        <v>33</v>
      </c>
      <c r="I33" s="26"/>
      <c r="J33" s="27"/>
      <c r="K33" s="40">
        <v>1583.31</v>
      </c>
      <c r="L33" s="40">
        <f t="shared" si="0"/>
        <v>3166.62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1022729</v>
      </c>
      <c r="C34" s="30">
        <v>350631</v>
      </c>
      <c r="D34" s="31" t="s">
        <v>60</v>
      </c>
      <c r="E34" s="28" t="s">
        <v>34</v>
      </c>
      <c r="F34" s="48">
        <v>1</v>
      </c>
      <c r="G34" s="38" t="s">
        <v>25</v>
      </c>
      <c r="H34" s="32" t="s">
        <v>33</v>
      </c>
      <c r="I34" s="26"/>
      <c r="J34" s="27"/>
      <c r="K34" s="40">
        <v>2491.2</v>
      </c>
      <c r="L34" s="40">
        <f t="shared" si="0"/>
        <v>2491.2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1022729</v>
      </c>
      <c r="C35" s="30">
        <v>350631</v>
      </c>
      <c r="D35" s="31" t="s">
        <v>60</v>
      </c>
      <c r="E35" s="28" t="s">
        <v>34</v>
      </c>
      <c r="F35" s="48">
        <v>28</v>
      </c>
      <c r="G35" s="38" t="s">
        <v>25</v>
      </c>
      <c r="H35" s="32" t="s">
        <v>33</v>
      </c>
      <c r="I35" s="26"/>
      <c r="J35" s="27"/>
      <c r="K35" s="40">
        <v>123.96</v>
      </c>
      <c r="L35" s="40">
        <f t="shared" si="0"/>
        <v>3470.88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1046685</v>
      </c>
      <c r="C36" s="30">
        <v>356916</v>
      </c>
      <c r="D36" s="31" t="s">
        <v>61</v>
      </c>
      <c r="E36" s="28" t="s">
        <v>34</v>
      </c>
      <c r="F36" s="48">
        <v>2</v>
      </c>
      <c r="G36" s="38" t="s">
        <v>25</v>
      </c>
      <c r="H36" s="32" t="s">
        <v>33</v>
      </c>
      <c r="I36" s="26"/>
      <c r="J36" s="27"/>
      <c r="K36" s="40">
        <v>1812.88</v>
      </c>
      <c r="L36" s="40">
        <f t="shared" si="0"/>
        <v>3625.76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1046685</v>
      </c>
      <c r="C37" s="30">
        <v>356916</v>
      </c>
      <c r="D37" s="31" t="s">
        <v>61</v>
      </c>
      <c r="E37" s="28" t="s">
        <v>34</v>
      </c>
      <c r="F37" s="48">
        <v>6</v>
      </c>
      <c r="G37" s="38" t="s">
        <v>25</v>
      </c>
      <c r="H37" s="32" t="s">
        <v>33</v>
      </c>
      <c r="I37" s="26"/>
      <c r="J37" s="27"/>
      <c r="K37" s="40">
        <v>2189.51</v>
      </c>
      <c r="L37" s="40">
        <f t="shared" si="0"/>
        <v>13137.06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1046760</v>
      </c>
      <c r="C38" s="30">
        <v>356917</v>
      </c>
      <c r="D38" s="31" t="s">
        <v>62</v>
      </c>
      <c r="E38" s="28" t="s">
        <v>34</v>
      </c>
      <c r="F38" s="48">
        <v>2</v>
      </c>
      <c r="G38" s="38" t="s">
        <v>25</v>
      </c>
      <c r="H38" s="32" t="s">
        <v>33</v>
      </c>
      <c r="I38" s="26"/>
      <c r="J38" s="27"/>
      <c r="K38" s="40">
        <v>1812.88</v>
      </c>
      <c r="L38" s="40">
        <f t="shared" si="0"/>
        <v>3625.76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1005631</v>
      </c>
      <c r="C39" s="30">
        <v>160531</v>
      </c>
      <c r="D39" s="31" t="s">
        <v>63</v>
      </c>
      <c r="E39" s="28" t="s">
        <v>34</v>
      </c>
      <c r="F39" s="48">
        <v>3</v>
      </c>
      <c r="G39" s="38" t="s">
        <v>25</v>
      </c>
      <c r="H39" s="32" t="s">
        <v>33</v>
      </c>
      <c r="I39" s="26"/>
      <c r="J39" s="27"/>
      <c r="K39" s="40">
        <v>5264.75</v>
      </c>
      <c r="L39" s="40">
        <f t="shared" si="0"/>
        <v>15794.25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1089189</v>
      </c>
      <c r="C40" s="30">
        <v>356249</v>
      </c>
      <c r="D40" s="31" t="s">
        <v>64</v>
      </c>
      <c r="E40" s="28" t="s">
        <v>34</v>
      </c>
      <c r="F40" s="48">
        <v>1</v>
      </c>
      <c r="G40" s="38" t="s">
        <v>25</v>
      </c>
      <c r="H40" s="32" t="s">
        <v>33</v>
      </c>
      <c r="I40" s="26"/>
      <c r="J40" s="27"/>
      <c r="K40" s="40">
        <v>2583.67</v>
      </c>
      <c r="L40" s="40">
        <f t="shared" si="0"/>
        <v>2583.67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1543232</v>
      </c>
      <c r="C41" s="30">
        <v>162337</v>
      </c>
      <c r="D41" s="31" t="s">
        <v>65</v>
      </c>
      <c r="E41" s="28" t="s">
        <v>34</v>
      </c>
      <c r="F41" s="48">
        <v>1</v>
      </c>
      <c r="G41" s="38" t="s">
        <v>25</v>
      </c>
      <c r="H41" s="32" t="s">
        <v>33</v>
      </c>
      <c r="I41" s="26"/>
      <c r="J41" s="27"/>
      <c r="K41" s="40">
        <v>3236.08</v>
      </c>
      <c r="L41" s="40">
        <f t="shared" si="0"/>
        <v>3236.08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1430183</v>
      </c>
      <c r="C42" s="30">
        <v>353871</v>
      </c>
      <c r="D42" s="31" t="s">
        <v>66</v>
      </c>
      <c r="E42" s="28" t="s">
        <v>34</v>
      </c>
      <c r="F42" s="48">
        <v>3</v>
      </c>
      <c r="G42" s="38" t="s">
        <v>25</v>
      </c>
      <c r="H42" s="32" t="s">
        <v>33</v>
      </c>
      <c r="I42" s="26"/>
      <c r="J42" s="27"/>
      <c r="K42" s="40">
        <v>91.01</v>
      </c>
      <c r="L42" s="40">
        <f t="shared" si="0"/>
        <v>273.03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1374701</v>
      </c>
      <c r="C43" s="30">
        <v>356110</v>
      </c>
      <c r="D43" s="31" t="s">
        <v>67</v>
      </c>
      <c r="E43" s="28" t="s">
        <v>34</v>
      </c>
      <c r="F43" s="48">
        <v>3</v>
      </c>
      <c r="G43" s="38" t="s">
        <v>25</v>
      </c>
      <c r="H43" s="32" t="s">
        <v>33</v>
      </c>
      <c r="I43" s="26"/>
      <c r="J43" s="27"/>
      <c r="K43" s="40">
        <v>13.13</v>
      </c>
      <c r="L43" s="40">
        <f t="shared" si="0"/>
        <v>39.39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1422970</v>
      </c>
      <c r="C44" s="30">
        <v>353263</v>
      </c>
      <c r="D44" s="31" t="s">
        <v>68</v>
      </c>
      <c r="E44" s="28" t="s">
        <v>34</v>
      </c>
      <c r="F44" s="48">
        <v>1</v>
      </c>
      <c r="G44" s="38" t="s">
        <v>25</v>
      </c>
      <c r="H44" s="32" t="s">
        <v>33</v>
      </c>
      <c r="I44" s="26"/>
      <c r="J44" s="27"/>
      <c r="K44" s="40">
        <v>382.42</v>
      </c>
      <c r="L44" s="40">
        <f t="shared" si="0"/>
        <v>382.42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1573040</v>
      </c>
      <c r="C45" s="30">
        <v>356225</v>
      </c>
      <c r="D45" s="31" t="s">
        <v>69</v>
      </c>
      <c r="E45" s="28" t="s">
        <v>34</v>
      </c>
      <c r="F45" s="48">
        <v>1</v>
      </c>
      <c r="G45" s="38" t="s">
        <v>25</v>
      </c>
      <c r="H45" s="32" t="s">
        <v>33</v>
      </c>
      <c r="I45" s="26"/>
      <c r="J45" s="27"/>
      <c r="K45" s="40">
        <v>153.19</v>
      </c>
      <c r="L45" s="40">
        <f t="shared" si="0"/>
        <v>153.19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1487066</v>
      </c>
      <c r="C46" s="30">
        <v>356565</v>
      </c>
      <c r="D46" s="31" t="s">
        <v>70</v>
      </c>
      <c r="E46" s="28" t="s">
        <v>34</v>
      </c>
      <c r="F46" s="48">
        <v>6</v>
      </c>
      <c r="G46" s="38" t="s">
        <v>25</v>
      </c>
      <c r="H46" s="32" t="s">
        <v>33</v>
      </c>
      <c r="I46" s="26"/>
      <c r="J46" s="27"/>
      <c r="K46" s="40">
        <v>2904.96</v>
      </c>
      <c r="L46" s="40">
        <f t="shared" si="0"/>
        <v>17429.76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1073552</v>
      </c>
      <c r="C47" s="30">
        <v>352410</v>
      </c>
      <c r="D47" s="31" t="s">
        <v>71</v>
      </c>
      <c r="E47" s="28" t="s">
        <v>34</v>
      </c>
      <c r="F47" s="48">
        <v>6</v>
      </c>
      <c r="G47" s="38" t="s">
        <v>25</v>
      </c>
      <c r="H47" s="32" t="s">
        <v>33</v>
      </c>
      <c r="I47" s="26"/>
      <c r="J47" s="27"/>
      <c r="K47" s="40">
        <v>544.91</v>
      </c>
      <c r="L47" s="40">
        <f t="shared" si="0"/>
        <v>3269.46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1512976</v>
      </c>
      <c r="C48" s="30">
        <v>356362</v>
      </c>
      <c r="D48" s="31" t="s">
        <v>72</v>
      </c>
      <c r="E48" s="28" t="s">
        <v>34</v>
      </c>
      <c r="F48" s="48">
        <v>2</v>
      </c>
      <c r="G48" s="38" t="s">
        <v>25</v>
      </c>
      <c r="H48" s="32" t="s">
        <v>33</v>
      </c>
      <c r="I48" s="26"/>
      <c r="J48" s="27"/>
      <c r="K48" s="40">
        <v>56.93</v>
      </c>
      <c r="L48" s="40">
        <f t="shared" si="0"/>
        <v>113.86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1479269</v>
      </c>
      <c r="C49" s="30">
        <v>350188</v>
      </c>
      <c r="D49" s="31" t="s">
        <v>73</v>
      </c>
      <c r="E49" s="28" t="s">
        <v>34</v>
      </c>
      <c r="F49" s="48">
        <v>13</v>
      </c>
      <c r="G49" s="38" t="s">
        <v>25</v>
      </c>
      <c r="H49" s="32" t="s">
        <v>33</v>
      </c>
      <c r="I49" s="26"/>
      <c r="J49" s="27"/>
      <c r="K49" s="40">
        <v>94.14</v>
      </c>
      <c r="L49" s="40">
        <f t="shared" si="0"/>
        <v>1223.82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1295619</v>
      </c>
      <c r="C50" s="30" t="s">
        <v>74</v>
      </c>
      <c r="D50" s="31" t="s">
        <v>75</v>
      </c>
      <c r="E50" s="28" t="s">
        <v>34</v>
      </c>
      <c r="F50" s="48">
        <v>244</v>
      </c>
      <c r="G50" s="38" t="s">
        <v>25</v>
      </c>
      <c r="H50" s="32" t="s">
        <v>33</v>
      </c>
      <c r="I50" s="26"/>
      <c r="J50" s="27"/>
      <c r="K50" s="40">
        <v>91.73</v>
      </c>
      <c r="L50" s="40">
        <f t="shared" si="0"/>
        <v>22382.12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1292618</v>
      </c>
      <c r="C51" s="30">
        <v>371292</v>
      </c>
      <c r="D51" s="31" t="s">
        <v>76</v>
      </c>
      <c r="E51" s="28" t="s">
        <v>34</v>
      </c>
      <c r="F51" s="48">
        <v>96</v>
      </c>
      <c r="G51" s="38" t="s">
        <v>25</v>
      </c>
      <c r="H51" s="32" t="s">
        <v>165</v>
      </c>
      <c r="I51" s="26"/>
      <c r="J51" s="27"/>
      <c r="K51" s="40">
        <v>8107.83</v>
      </c>
      <c r="L51" s="40">
        <f t="shared" si="0"/>
        <v>778351.68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1831657</v>
      </c>
      <c r="C52" s="30">
        <v>1831657</v>
      </c>
      <c r="D52" s="31" t="s">
        <v>77</v>
      </c>
      <c r="E52" s="28" t="s">
        <v>34</v>
      </c>
      <c r="F52" s="48">
        <v>1</v>
      </c>
      <c r="G52" s="38" t="s">
        <v>25</v>
      </c>
      <c r="H52" s="32" t="s">
        <v>33</v>
      </c>
      <c r="I52" s="26"/>
      <c r="J52" s="27"/>
      <c r="K52" s="40">
        <v>872.74</v>
      </c>
      <c r="L52" s="40">
        <f t="shared" si="0"/>
        <v>872.74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1207096</v>
      </c>
      <c r="C53" s="30" t="s">
        <v>78</v>
      </c>
      <c r="D53" s="31" t="s">
        <v>79</v>
      </c>
      <c r="E53" s="28" t="s">
        <v>34</v>
      </c>
      <c r="F53" s="48">
        <v>3</v>
      </c>
      <c r="G53" s="38" t="s">
        <v>25</v>
      </c>
      <c r="H53" s="32" t="s">
        <v>33</v>
      </c>
      <c r="I53" s="26"/>
      <c r="J53" s="27"/>
      <c r="K53" s="40">
        <v>1958.72</v>
      </c>
      <c r="L53" s="40">
        <f t="shared" si="0"/>
        <v>5876.16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1217075</v>
      </c>
      <c r="C54" s="30">
        <v>418272</v>
      </c>
      <c r="D54" s="31" t="s">
        <v>80</v>
      </c>
      <c r="E54" s="28" t="s">
        <v>34</v>
      </c>
      <c r="F54" s="48">
        <v>1</v>
      </c>
      <c r="G54" s="38" t="s">
        <v>25</v>
      </c>
      <c r="H54" s="32" t="s">
        <v>166</v>
      </c>
      <c r="I54" s="26"/>
      <c r="J54" s="27"/>
      <c r="K54" s="40">
        <v>3865.44</v>
      </c>
      <c r="L54" s="40">
        <f t="shared" si="0"/>
        <v>3865.44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1822861</v>
      </c>
      <c r="C55" s="30">
        <v>1822861</v>
      </c>
      <c r="D55" s="31" t="s">
        <v>81</v>
      </c>
      <c r="E55" s="28" t="s">
        <v>34</v>
      </c>
      <c r="F55" s="48">
        <v>1</v>
      </c>
      <c r="G55" s="38" t="s">
        <v>25</v>
      </c>
      <c r="H55" s="32" t="s">
        <v>33</v>
      </c>
      <c r="I55" s="26"/>
      <c r="J55" s="27"/>
      <c r="K55" s="40">
        <v>1595.79</v>
      </c>
      <c r="L55" s="40">
        <f t="shared" si="0"/>
        <v>1595.79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1294178</v>
      </c>
      <c r="C56" s="30">
        <v>356199</v>
      </c>
      <c r="D56" s="31" t="s">
        <v>82</v>
      </c>
      <c r="E56" s="28" t="s">
        <v>34</v>
      </c>
      <c r="F56" s="48">
        <v>2</v>
      </c>
      <c r="G56" s="38" t="s">
        <v>25</v>
      </c>
      <c r="H56" s="32" t="s">
        <v>33</v>
      </c>
      <c r="I56" s="26"/>
      <c r="J56" s="27"/>
      <c r="K56" s="40">
        <v>162.73</v>
      </c>
      <c r="L56" s="40">
        <f t="shared" si="0"/>
        <v>325.46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1393386</v>
      </c>
      <c r="C57" s="30">
        <v>352893</v>
      </c>
      <c r="D57" s="31" t="s">
        <v>83</v>
      </c>
      <c r="E57" s="28" t="s">
        <v>34</v>
      </c>
      <c r="F57" s="48">
        <v>3</v>
      </c>
      <c r="G57" s="38" t="s">
        <v>25</v>
      </c>
      <c r="H57" s="32" t="s">
        <v>33</v>
      </c>
      <c r="I57" s="26"/>
      <c r="J57" s="27"/>
      <c r="K57" s="40">
        <v>186.57</v>
      </c>
      <c r="L57" s="40">
        <f t="shared" si="0"/>
        <v>559.71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1353276</v>
      </c>
      <c r="C58" s="30">
        <v>351973</v>
      </c>
      <c r="D58" s="31" t="s">
        <v>84</v>
      </c>
      <c r="E58" s="28" t="s">
        <v>34</v>
      </c>
      <c r="F58" s="48">
        <v>8</v>
      </c>
      <c r="G58" s="38" t="s">
        <v>25</v>
      </c>
      <c r="H58" s="32" t="s">
        <v>33</v>
      </c>
      <c r="I58" s="26"/>
      <c r="J58" s="27"/>
      <c r="K58" s="40">
        <v>460.55</v>
      </c>
      <c r="L58" s="40">
        <f t="shared" si="0"/>
        <v>3684.4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1098635</v>
      </c>
      <c r="C59" s="30">
        <v>355560</v>
      </c>
      <c r="D59" s="31" t="s">
        <v>85</v>
      </c>
      <c r="E59" s="28" t="s">
        <v>34</v>
      </c>
      <c r="F59" s="48">
        <v>2</v>
      </c>
      <c r="G59" s="38" t="s">
        <v>25</v>
      </c>
      <c r="H59" s="32" t="s">
        <v>33</v>
      </c>
      <c r="I59" s="26"/>
      <c r="J59" s="27"/>
      <c r="K59" s="40">
        <v>323.45</v>
      </c>
      <c r="L59" s="40">
        <f t="shared" si="0"/>
        <v>646.9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1150591</v>
      </c>
      <c r="C60" s="30">
        <v>353674</v>
      </c>
      <c r="D60" s="31" t="s">
        <v>86</v>
      </c>
      <c r="E60" s="28" t="s">
        <v>34</v>
      </c>
      <c r="F60" s="48">
        <v>1</v>
      </c>
      <c r="G60" s="38" t="s">
        <v>25</v>
      </c>
      <c r="H60" s="32" t="s">
        <v>33</v>
      </c>
      <c r="I60" s="26"/>
      <c r="J60" s="27"/>
      <c r="K60" s="40">
        <v>229.54</v>
      </c>
      <c r="L60" s="40">
        <f t="shared" si="0"/>
        <v>229.54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1151506</v>
      </c>
      <c r="C61" s="30">
        <v>353874</v>
      </c>
      <c r="D61" s="31" t="s">
        <v>87</v>
      </c>
      <c r="E61" s="28" t="s">
        <v>34</v>
      </c>
      <c r="F61" s="48">
        <v>5</v>
      </c>
      <c r="G61" s="38" t="s">
        <v>25</v>
      </c>
      <c r="H61" s="32" t="s">
        <v>33</v>
      </c>
      <c r="I61" s="26"/>
      <c r="J61" s="27"/>
      <c r="K61" s="40">
        <v>247.96</v>
      </c>
      <c r="L61" s="40">
        <f t="shared" si="0"/>
        <v>1239.8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1494649</v>
      </c>
      <c r="C62" s="30">
        <v>354892</v>
      </c>
      <c r="D62" s="31" t="s">
        <v>88</v>
      </c>
      <c r="E62" s="28" t="s">
        <v>34</v>
      </c>
      <c r="F62" s="48">
        <v>6</v>
      </c>
      <c r="G62" s="38" t="s">
        <v>25</v>
      </c>
      <c r="H62" s="32" t="s">
        <v>33</v>
      </c>
      <c r="I62" s="26"/>
      <c r="J62" s="27"/>
      <c r="K62" s="40">
        <v>186.65</v>
      </c>
      <c r="L62" s="40">
        <f t="shared" si="0"/>
        <v>1119.9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1507158</v>
      </c>
      <c r="C63" s="30">
        <v>161137</v>
      </c>
      <c r="D63" s="31" t="s">
        <v>89</v>
      </c>
      <c r="E63" s="28" t="s">
        <v>34</v>
      </c>
      <c r="F63" s="48">
        <v>5</v>
      </c>
      <c r="G63" s="38" t="s">
        <v>25</v>
      </c>
      <c r="H63" s="32" t="s">
        <v>33</v>
      </c>
      <c r="I63" s="26"/>
      <c r="J63" s="27"/>
      <c r="K63" s="40">
        <v>57.63</v>
      </c>
      <c r="L63" s="40">
        <f t="shared" si="0"/>
        <v>288.15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1326763</v>
      </c>
      <c r="C64" s="30">
        <v>161362</v>
      </c>
      <c r="D64" s="31" t="s">
        <v>90</v>
      </c>
      <c r="E64" s="28" t="s">
        <v>34</v>
      </c>
      <c r="F64" s="48">
        <v>4</v>
      </c>
      <c r="G64" s="38" t="s">
        <v>25</v>
      </c>
      <c r="H64" s="32" t="s">
        <v>33</v>
      </c>
      <c r="I64" s="26"/>
      <c r="J64" s="27"/>
      <c r="K64" s="40">
        <v>246.92</v>
      </c>
      <c r="L64" s="40">
        <f t="shared" si="0"/>
        <v>987.68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1326763</v>
      </c>
      <c r="C65" s="30">
        <v>161362</v>
      </c>
      <c r="D65" s="31" t="s">
        <v>90</v>
      </c>
      <c r="E65" s="28" t="s">
        <v>34</v>
      </c>
      <c r="F65" s="48">
        <v>1</v>
      </c>
      <c r="G65" s="38" t="s">
        <v>25</v>
      </c>
      <c r="H65" s="32" t="s">
        <v>33</v>
      </c>
      <c r="I65" s="26"/>
      <c r="J65" s="27"/>
      <c r="K65" s="40">
        <v>249.25</v>
      </c>
      <c r="L65" s="40">
        <f t="shared" si="0"/>
        <v>249.25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1116378</v>
      </c>
      <c r="C66" s="30">
        <v>160917</v>
      </c>
      <c r="D66" s="31" t="s">
        <v>91</v>
      </c>
      <c r="E66" s="28" t="s">
        <v>34</v>
      </c>
      <c r="F66" s="48">
        <v>22</v>
      </c>
      <c r="G66" s="38" t="s">
        <v>25</v>
      </c>
      <c r="H66" s="32" t="s">
        <v>33</v>
      </c>
      <c r="I66" s="26"/>
      <c r="J66" s="27"/>
      <c r="K66" s="40">
        <v>448.65</v>
      </c>
      <c r="L66" s="40">
        <f t="shared" si="0"/>
        <v>9870.3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1116378</v>
      </c>
      <c r="C67" s="30">
        <v>160917</v>
      </c>
      <c r="D67" s="31" t="s">
        <v>91</v>
      </c>
      <c r="E67" s="28" t="s">
        <v>34</v>
      </c>
      <c r="F67" s="48">
        <v>1</v>
      </c>
      <c r="G67" s="38" t="s">
        <v>25</v>
      </c>
      <c r="H67" s="32" t="s">
        <v>33</v>
      </c>
      <c r="I67" s="26"/>
      <c r="J67" s="27"/>
      <c r="K67" s="40">
        <v>443.75</v>
      </c>
      <c r="L67" s="40">
        <f t="shared" si="0"/>
        <v>443.75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1179568</v>
      </c>
      <c r="C68" s="30">
        <v>350291</v>
      </c>
      <c r="D68" s="31" t="s">
        <v>92</v>
      </c>
      <c r="E68" s="28" t="s">
        <v>34</v>
      </c>
      <c r="F68" s="48">
        <v>6</v>
      </c>
      <c r="G68" s="38" t="s">
        <v>25</v>
      </c>
      <c r="H68" s="32" t="s">
        <v>33</v>
      </c>
      <c r="I68" s="26"/>
      <c r="J68" s="27"/>
      <c r="K68" s="40">
        <v>216.08</v>
      </c>
      <c r="L68" s="40">
        <f t="shared" si="0"/>
        <v>1296.48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1474189</v>
      </c>
      <c r="C69" s="30">
        <v>350671</v>
      </c>
      <c r="D69" s="31" t="s">
        <v>93</v>
      </c>
      <c r="E69" s="28" t="s">
        <v>34</v>
      </c>
      <c r="F69" s="48">
        <v>1</v>
      </c>
      <c r="G69" s="38" t="s">
        <v>25</v>
      </c>
      <c r="H69" s="32" t="s">
        <v>33</v>
      </c>
      <c r="I69" s="26"/>
      <c r="J69" s="27"/>
      <c r="K69" s="40">
        <v>295.33</v>
      </c>
      <c r="L69" s="40">
        <f t="shared" si="0"/>
        <v>295.33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1079427</v>
      </c>
      <c r="C70" s="30">
        <v>351416</v>
      </c>
      <c r="D70" s="31" t="s">
        <v>94</v>
      </c>
      <c r="E70" s="28" t="s">
        <v>34</v>
      </c>
      <c r="F70" s="48">
        <v>7</v>
      </c>
      <c r="G70" s="38" t="s">
        <v>25</v>
      </c>
      <c r="H70" s="32" t="s">
        <v>33</v>
      </c>
      <c r="I70" s="26"/>
      <c r="J70" s="27"/>
      <c r="K70" s="40">
        <v>1285.52</v>
      </c>
      <c r="L70" s="40">
        <f t="shared" si="0"/>
        <v>8998.64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1467699</v>
      </c>
      <c r="C71" s="30">
        <v>355583</v>
      </c>
      <c r="D71" s="31" t="s">
        <v>95</v>
      </c>
      <c r="E71" s="28" t="s">
        <v>34</v>
      </c>
      <c r="F71" s="48">
        <v>6</v>
      </c>
      <c r="G71" s="38" t="s">
        <v>25</v>
      </c>
      <c r="H71" s="32" t="s">
        <v>33</v>
      </c>
      <c r="I71" s="26"/>
      <c r="J71" s="27"/>
      <c r="K71" s="40">
        <v>873.14</v>
      </c>
      <c r="L71" s="40">
        <f t="shared" si="0"/>
        <v>5238.84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1078125</v>
      </c>
      <c r="C72" s="30">
        <v>352274</v>
      </c>
      <c r="D72" s="31" t="s">
        <v>96</v>
      </c>
      <c r="E72" s="28" t="s">
        <v>34</v>
      </c>
      <c r="F72" s="48">
        <v>7</v>
      </c>
      <c r="G72" s="38" t="s">
        <v>25</v>
      </c>
      <c r="H72" s="32" t="s">
        <v>33</v>
      </c>
      <c r="I72" s="26"/>
      <c r="J72" s="27"/>
      <c r="K72" s="40">
        <v>566.21</v>
      </c>
      <c r="L72" s="40">
        <f t="shared" si="0"/>
        <v>3963.47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1628042</v>
      </c>
      <c r="C73" s="30">
        <v>358505</v>
      </c>
      <c r="D73" s="31" t="s">
        <v>97</v>
      </c>
      <c r="E73" s="28" t="s">
        <v>34</v>
      </c>
      <c r="F73" s="48">
        <v>2</v>
      </c>
      <c r="G73" s="38" t="s">
        <v>25</v>
      </c>
      <c r="H73" s="32" t="s">
        <v>33</v>
      </c>
      <c r="I73" s="26"/>
      <c r="J73" s="27"/>
      <c r="K73" s="40">
        <v>2394.65</v>
      </c>
      <c r="L73" s="40">
        <f aca="true" t="shared" si="1" ref="L73:L136">ROUND(K73*F73,2)</f>
        <v>4789.3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1485612</v>
      </c>
      <c r="C74" s="30">
        <v>356786</v>
      </c>
      <c r="D74" s="31" t="s">
        <v>98</v>
      </c>
      <c r="E74" s="28" t="s">
        <v>34</v>
      </c>
      <c r="F74" s="48">
        <v>1</v>
      </c>
      <c r="G74" s="38" t="s">
        <v>25</v>
      </c>
      <c r="H74" s="32" t="s">
        <v>33</v>
      </c>
      <c r="I74" s="26"/>
      <c r="J74" s="27"/>
      <c r="K74" s="40">
        <v>11.05</v>
      </c>
      <c r="L74" s="40">
        <f t="shared" si="1"/>
        <v>11.05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1482595</v>
      </c>
      <c r="C75" s="30">
        <v>162313</v>
      </c>
      <c r="D75" s="31" t="s">
        <v>99</v>
      </c>
      <c r="E75" s="28" t="s">
        <v>34</v>
      </c>
      <c r="F75" s="48">
        <v>2</v>
      </c>
      <c r="G75" s="38" t="s">
        <v>25</v>
      </c>
      <c r="H75" s="32" t="s">
        <v>33</v>
      </c>
      <c r="I75" s="26"/>
      <c r="J75" s="27"/>
      <c r="K75" s="40">
        <v>12395.09</v>
      </c>
      <c r="L75" s="40">
        <f t="shared" si="1"/>
        <v>24790.18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1442493</v>
      </c>
      <c r="C76" s="30">
        <v>162307</v>
      </c>
      <c r="D76" s="31" t="s">
        <v>100</v>
      </c>
      <c r="E76" s="28" t="s">
        <v>34</v>
      </c>
      <c r="F76" s="48">
        <v>2</v>
      </c>
      <c r="G76" s="38" t="s">
        <v>25</v>
      </c>
      <c r="H76" s="32" t="s">
        <v>33</v>
      </c>
      <c r="I76" s="26"/>
      <c r="J76" s="27"/>
      <c r="K76" s="40">
        <v>12395.09</v>
      </c>
      <c r="L76" s="40">
        <f t="shared" si="1"/>
        <v>24790.18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1288596</v>
      </c>
      <c r="C77" s="30">
        <v>162315</v>
      </c>
      <c r="D77" s="31" t="s">
        <v>101</v>
      </c>
      <c r="E77" s="28" t="s">
        <v>34</v>
      </c>
      <c r="F77" s="48">
        <v>5</v>
      </c>
      <c r="G77" s="38" t="s">
        <v>25</v>
      </c>
      <c r="H77" s="32" t="s">
        <v>33</v>
      </c>
      <c r="I77" s="26"/>
      <c r="J77" s="27"/>
      <c r="K77" s="40">
        <v>9207.78</v>
      </c>
      <c r="L77" s="40">
        <f t="shared" si="1"/>
        <v>46038.9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1311742</v>
      </c>
      <c r="C78" s="30">
        <v>162312</v>
      </c>
      <c r="D78" s="31" t="s">
        <v>102</v>
      </c>
      <c r="E78" s="28" t="s">
        <v>34</v>
      </c>
      <c r="F78" s="48">
        <v>2</v>
      </c>
      <c r="G78" s="38" t="s">
        <v>25</v>
      </c>
      <c r="H78" s="32" t="s">
        <v>33</v>
      </c>
      <c r="I78" s="26"/>
      <c r="J78" s="27"/>
      <c r="K78" s="40">
        <v>12395.09</v>
      </c>
      <c r="L78" s="40">
        <f t="shared" si="1"/>
        <v>24790.18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1392392</v>
      </c>
      <c r="C79" s="30">
        <v>162309</v>
      </c>
      <c r="D79" s="31" t="s">
        <v>103</v>
      </c>
      <c r="E79" s="28" t="s">
        <v>34</v>
      </c>
      <c r="F79" s="48">
        <v>2</v>
      </c>
      <c r="G79" s="38" t="s">
        <v>25</v>
      </c>
      <c r="H79" s="32" t="s">
        <v>33</v>
      </c>
      <c r="I79" s="26"/>
      <c r="J79" s="27"/>
      <c r="K79" s="40">
        <v>23373.59</v>
      </c>
      <c r="L79" s="40">
        <f t="shared" si="1"/>
        <v>46747.18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1599596</v>
      </c>
      <c r="C80" s="30">
        <v>358060</v>
      </c>
      <c r="D80" s="31" t="s">
        <v>104</v>
      </c>
      <c r="E80" s="28" t="s">
        <v>34</v>
      </c>
      <c r="F80" s="48">
        <v>2</v>
      </c>
      <c r="G80" s="38" t="s">
        <v>25</v>
      </c>
      <c r="H80" s="32" t="s">
        <v>33</v>
      </c>
      <c r="I80" s="26"/>
      <c r="J80" s="27"/>
      <c r="K80" s="40">
        <v>3350.14</v>
      </c>
      <c r="L80" s="40">
        <f t="shared" si="1"/>
        <v>6700.28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1529901</v>
      </c>
      <c r="C81" s="30">
        <v>356036</v>
      </c>
      <c r="D81" s="31" t="s">
        <v>105</v>
      </c>
      <c r="E81" s="28" t="s">
        <v>34</v>
      </c>
      <c r="F81" s="48">
        <v>1</v>
      </c>
      <c r="G81" s="38" t="s">
        <v>25</v>
      </c>
      <c r="H81" s="32" t="s">
        <v>33</v>
      </c>
      <c r="I81" s="26"/>
      <c r="J81" s="27"/>
      <c r="K81" s="40">
        <v>5594.35</v>
      </c>
      <c r="L81" s="40">
        <f t="shared" si="1"/>
        <v>5594.35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1529878</v>
      </c>
      <c r="C82" s="30">
        <v>356331</v>
      </c>
      <c r="D82" s="31" t="s">
        <v>106</v>
      </c>
      <c r="E82" s="28" t="s">
        <v>34</v>
      </c>
      <c r="F82" s="48">
        <v>3</v>
      </c>
      <c r="G82" s="38" t="s">
        <v>25</v>
      </c>
      <c r="H82" s="32" t="s">
        <v>33</v>
      </c>
      <c r="I82" s="26"/>
      <c r="J82" s="27"/>
      <c r="K82" s="40">
        <v>4597.04</v>
      </c>
      <c r="L82" s="40">
        <f t="shared" si="1"/>
        <v>13791.12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1529878</v>
      </c>
      <c r="C83" s="30">
        <v>356331</v>
      </c>
      <c r="D83" s="31" t="s">
        <v>106</v>
      </c>
      <c r="E83" s="28" t="s">
        <v>34</v>
      </c>
      <c r="F83" s="48">
        <v>2</v>
      </c>
      <c r="G83" s="38" t="s">
        <v>25</v>
      </c>
      <c r="H83" s="32" t="s">
        <v>33</v>
      </c>
      <c r="I83" s="26"/>
      <c r="J83" s="27"/>
      <c r="K83" s="40">
        <v>5033.95</v>
      </c>
      <c r="L83" s="40">
        <f t="shared" si="1"/>
        <v>10067.9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1529878</v>
      </c>
      <c r="C84" s="30">
        <v>356331</v>
      </c>
      <c r="D84" s="31" t="s">
        <v>106</v>
      </c>
      <c r="E84" s="28" t="s">
        <v>34</v>
      </c>
      <c r="F84" s="48">
        <v>2</v>
      </c>
      <c r="G84" s="38" t="s">
        <v>25</v>
      </c>
      <c r="H84" s="32" t="s">
        <v>33</v>
      </c>
      <c r="I84" s="26"/>
      <c r="J84" s="27"/>
      <c r="K84" s="40">
        <v>5512.36</v>
      </c>
      <c r="L84" s="40">
        <f t="shared" si="1"/>
        <v>11024.72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1662697</v>
      </c>
      <c r="C85" s="30">
        <v>358154</v>
      </c>
      <c r="D85" s="31" t="s">
        <v>107</v>
      </c>
      <c r="E85" s="28" t="s">
        <v>34</v>
      </c>
      <c r="F85" s="48">
        <v>2</v>
      </c>
      <c r="G85" s="38" t="s">
        <v>25</v>
      </c>
      <c r="H85" s="32" t="s">
        <v>33</v>
      </c>
      <c r="I85" s="26"/>
      <c r="J85" s="27"/>
      <c r="K85" s="40">
        <v>5336.25</v>
      </c>
      <c r="L85" s="40">
        <f t="shared" si="1"/>
        <v>10672.5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1043993</v>
      </c>
      <c r="C86" s="30">
        <v>352050</v>
      </c>
      <c r="D86" s="31" t="s">
        <v>108</v>
      </c>
      <c r="E86" s="28" t="s">
        <v>34</v>
      </c>
      <c r="F86" s="48">
        <v>6</v>
      </c>
      <c r="G86" s="38" t="s">
        <v>25</v>
      </c>
      <c r="H86" s="32" t="s">
        <v>33</v>
      </c>
      <c r="I86" s="26"/>
      <c r="J86" s="27"/>
      <c r="K86" s="40">
        <v>64.24</v>
      </c>
      <c r="L86" s="40">
        <f t="shared" si="1"/>
        <v>385.44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1233464</v>
      </c>
      <c r="C87" s="30">
        <v>359079</v>
      </c>
      <c r="D87" s="31" t="s">
        <v>109</v>
      </c>
      <c r="E87" s="28" t="s">
        <v>34</v>
      </c>
      <c r="F87" s="48">
        <v>1</v>
      </c>
      <c r="G87" s="38" t="s">
        <v>25</v>
      </c>
      <c r="H87" s="32" t="s">
        <v>33</v>
      </c>
      <c r="I87" s="26"/>
      <c r="J87" s="27"/>
      <c r="K87" s="40">
        <v>22.51</v>
      </c>
      <c r="L87" s="40">
        <f t="shared" si="1"/>
        <v>22.51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1233464</v>
      </c>
      <c r="C88" s="30">
        <v>359079</v>
      </c>
      <c r="D88" s="31" t="s">
        <v>109</v>
      </c>
      <c r="E88" s="28" t="s">
        <v>34</v>
      </c>
      <c r="F88" s="48">
        <v>16</v>
      </c>
      <c r="G88" s="38" t="s">
        <v>25</v>
      </c>
      <c r="H88" s="32" t="s">
        <v>33</v>
      </c>
      <c r="I88" s="26"/>
      <c r="J88" s="27"/>
      <c r="K88" s="40">
        <v>22.51</v>
      </c>
      <c r="L88" s="40">
        <f t="shared" si="1"/>
        <v>360.16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1233464</v>
      </c>
      <c r="C89" s="30">
        <v>359079</v>
      </c>
      <c r="D89" s="31" t="s">
        <v>109</v>
      </c>
      <c r="E89" s="28" t="s">
        <v>34</v>
      </c>
      <c r="F89" s="48">
        <v>1</v>
      </c>
      <c r="G89" s="38" t="s">
        <v>25</v>
      </c>
      <c r="H89" s="32" t="s">
        <v>33</v>
      </c>
      <c r="I89" s="26"/>
      <c r="J89" s="27"/>
      <c r="K89" s="40">
        <v>22.51</v>
      </c>
      <c r="L89" s="40">
        <f t="shared" si="1"/>
        <v>22.51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1233464</v>
      </c>
      <c r="C90" s="30">
        <v>359079</v>
      </c>
      <c r="D90" s="31" t="s">
        <v>109</v>
      </c>
      <c r="E90" s="28" t="s">
        <v>34</v>
      </c>
      <c r="F90" s="48">
        <v>3</v>
      </c>
      <c r="G90" s="38" t="s">
        <v>25</v>
      </c>
      <c r="H90" s="32" t="s">
        <v>33</v>
      </c>
      <c r="I90" s="26"/>
      <c r="J90" s="27"/>
      <c r="K90" s="40">
        <v>22.51</v>
      </c>
      <c r="L90" s="40">
        <f t="shared" si="1"/>
        <v>67.53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1070398</v>
      </c>
      <c r="C91" s="30">
        <v>355559</v>
      </c>
      <c r="D91" s="31" t="s">
        <v>110</v>
      </c>
      <c r="E91" s="28" t="s">
        <v>34</v>
      </c>
      <c r="F91" s="48">
        <v>8</v>
      </c>
      <c r="G91" s="38" t="s">
        <v>25</v>
      </c>
      <c r="H91" s="32" t="s">
        <v>33</v>
      </c>
      <c r="I91" s="26"/>
      <c r="J91" s="27"/>
      <c r="K91" s="40">
        <v>61.75</v>
      </c>
      <c r="L91" s="40">
        <f t="shared" si="1"/>
        <v>494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1043994</v>
      </c>
      <c r="C92" s="30">
        <v>351093</v>
      </c>
      <c r="D92" s="31" t="s">
        <v>111</v>
      </c>
      <c r="E92" s="28" t="s">
        <v>34</v>
      </c>
      <c r="F92" s="48">
        <v>5</v>
      </c>
      <c r="G92" s="38" t="s">
        <v>25</v>
      </c>
      <c r="H92" s="32" t="s">
        <v>33</v>
      </c>
      <c r="I92" s="26"/>
      <c r="J92" s="27"/>
      <c r="K92" s="40">
        <v>65.8</v>
      </c>
      <c r="L92" s="40">
        <f t="shared" si="1"/>
        <v>329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1043994</v>
      </c>
      <c r="C93" s="30">
        <v>351093</v>
      </c>
      <c r="D93" s="31" t="s">
        <v>111</v>
      </c>
      <c r="E93" s="28" t="s">
        <v>34</v>
      </c>
      <c r="F93" s="48">
        <v>2</v>
      </c>
      <c r="G93" s="38" t="s">
        <v>25</v>
      </c>
      <c r="H93" s="32" t="s">
        <v>33</v>
      </c>
      <c r="I93" s="26"/>
      <c r="J93" s="27"/>
      <c r="K93" s="40">
        <v>54.02</v>
      </c>
      <c r="L93" s="40">
        <f t="shared" si="1"/>
        <v>108.04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1067912</v>
      </c>
      <c r="C94" s="30">
        <v>355005</v>
      </c>
      <c r="D94" s="31" t="s">
        <v>112</v>
      </c>
      <c r="E94" s="28" t="s">
        <v>34</v>
      </c>
      <c r="F94" s="48">
        <v>150</v>
      </c>
      <c r="G94" s="38" t="s">
        <v>25</v>
      </c>
      <c r="H94" s="32" t="s">
        <v>33</v>
      </c>
      <c r="I94" s="26"/>
      <c r="J94" s="27"/>
      <c r="K94" s="40">
        <v>5.65</v>
      </c>
      <c r="L94" s="40">
        <f t="shared" si="1"/>
        <v>847.5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1326051</v>
      </c>
      <c r="C95" s="30">
        <v>355007</v>
      </c>
      <c r="D95" s="31" t="s">
        <v>113</v>
      </c>
      <c r="E95" s="28" t="s">
        <v>34</v>
      </c>
      <c r="F95" s="48">
        <v>254</v>
      </c>
      <c r="G95" s="38" t="s">
        <v>25</v>
      </c>
      <c r="H95" s="32" t="s">
        <v>33</v>
      </c>
      <c r="I95" s="26"/>
      <c r="J95" s="27"/>
      <c r="K95" s="40">
        <v>5.65</v>
      </c>
      <c r="L95" s="40">
        <f t="shared" si="1"/>
        <v>1435.1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1097207</v>
      </c>
      <c r="C96" s="30">
        <v>350249</v>
      </c>
      <c r="D96" s="31" t="s">
        <v>114</v>
      </c>
      <c r="E96" s="28" t="s">
        <v>34</v>
      </c>
      <c r="F96" s="48">
        <v>77</v>
      </c>
      <c r="G96" s="38" t="s">
        <v>25</v>
      </c>
      <c r="H96" s="32" t="s">
        <v>33</v>
      </c>
      <c r="I96" s="26"/>
      <c r="J96" s="27"/>
      <c r="K96" s="40">
        <v>209.18</v>
      </c>
      <c r="L96" s="40">
        <f t="shared" si="1"/>
        <v>16106.86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1209982</v>
      </c>
      <c r="C97" s="30">
        <v>160749</v>
      </c>
      <c r="D97" s="31" t="s">
        <v>115</v>
      </c>
      <c r="E97" s="28" t="s">
        <v>34</v>
      </c>
      <c r="F97" s="48">
        <v>41</v>
      </c>
      <c r="G97" s="38" t="s">
        <v>25</v>
      </c>
      <c r="H97" s="32" t="s">
        <v>33</v>
      </c>
      <c r="I97" s="26"/>
      <c r="J97" s="27"/>
      <c r="K97" s="40">
        <v>731.14</v>
      </c>
      <c r="L97" s="40">
        <f t="shared" si="1"/>
        <v>29976.74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1496421</v>
      </c>
      <c r="C98" s="30">
        <v>353504</v>
      </c>
      <c r="D98" s="31" t="s">
        <v>116</v>
      </c>
      <c r="E98" s="28" t="s">
        <v>34</v>
      </c>
      <c r="F98" s="48">
        <v>1</v>
      </c>
      <c r="G98" s="38" t="s">
        <v>25</v>
      </c>
      <c r="H98" s="32" t="s">
        <v>33</v>
      </c>
      <c r="I98" s="26"/>
      <c r="J98" s="27"/>
      <c r="K98" s="40">
        <v>10269.07</v>
      </c>
      <c r="L98" s="40">
        <f t="shared" si="1"/>
        <v>10269.07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1496421</v>
      </c>
      <c r="C99" s="30">
        <v>353504</v>
      </c>
      <c r="D99" s="31" t="s">
        <v>116</v>
      </c>
      <c r="E99" s="28" t="s">
        <v>34</v>
      </c>
      <c r="F99" s="48">
        <v>2</v>
      </c>
      <c r="G99" s="38" t="s">
        <v>25</v>
      </c>
      <c r="H99" s="32" t="s">
        <v>33</v>
      </c>
      <c r="I99" s="26"/>
      <c r="J99" s="27"/>
      <c r="K99" s="40">
        <v>4440.86</v>
      </c>
      <c r="L99" s="40">
        <f t="shared" si="1"/>
        <v>8881.72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1453437</v>
      </c>
      <c r="C100" s="30">
        <v>351334</v>
      </c>
      <c r="D100" s="31" t="s">
        <v>117</v>
      </c>
      <c r="E100" s="28" t="s">
        <v>34</v>
      </c>
      <c r="F100" s="48">
        <v>2</v>
      </c>
      <c r="G100" s="38" t="s">
        <v>25</v>
      </c>
      <c r="H100" s="32" t="s">
        <v>33</v>
      </c>
      <c r="I100" s="26"/>
      <c r="J100" s="27"/>
      <c r="K100" s="40">
        <v>8940.71</v>
      </c>
      <c r="L100" s="40">
        <f t="shared" si="1"/>
        <v>17881.42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1453437</v>
      </c>
      <c r="C101" s="30">
        <v>351334</v>
      </c>
      <c r="D101" s="31" t="s">
        <v>117</v>
      </c>
      <c r="E101" s="28" t="s">
        <v>34</v>
      </c>
      <c r="F101" s="48">
        <v>1</v>
      </c>
      <c r="G101" s="38" t="s">
        <v>25</v>
      </c>
      <c r="H101" s="32" t="s">
        <v>33</v>
      </c>
      <c r="I101" s="26"/>
      <c r="J101" s="27"/>
      <c r="K101" s="40">
        <v>8940.7</v>
      </c>
      <c r="L101" s="40">
        <f t="shared" si="1"/>
        <v>8940.7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1073123</v>
      </c>
      <c r="C102" s="30">
        <v>354088</v>
      </c>
      <c r="D102" s="31" t="s">
        <v>118</v>
      </c>
      <c r="E102" s="28" t="s">
        <v>34</v>
      </c>
      <c r="F102" s="48">
        <v>44</v>
      </c>
      <c r="G102" s="38" t="s">
        <v>25</v>
      </c>
      <c r="H102" s="32" t="s">
        <v>33</v>
      </c>
      <c r="I102" s="26"/>
      <c r="J102" s="27"/>
      <c r="K102" s="40">
        <v>12.88</v>
      </c>
      <c r="L102" s="40">
        <f t="shared" si="1"/>
        <v>566.72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1069472</v>
      </c>
      <c r="C103" s="30">
        <v>354167</v>
      </c>
      <c r="D103" s="31" t="s">
        <v>119</v>
      </c>
      <c r="E103" s="28" t="s">
        <v>34</v>
      </c>
      <c r="F103" s="48">
        <v>35</v>
      </c>
      <c r="G103" s="38" t="s">
        <v>25</v>
      </c>
      <c r="H103" s="32" t="s">
        <v>33</v>
      </c>
      <c r="I103" s="26"/>
      <c r="J103" s="27"/>
      <c r="K103" s="40">
        <v>12.88</v>
      </c>
      <c r="L103" s="40">
        <f t="shared" si="1"/>
        <v>450.8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1224414</v>
      </c>
      <c r="C104" s="30">
        <v>350941</v>
      </c>
      <c r="D104" s="31" t="s">
        <v>120</v>
      </c>
      <c r="E104" s="28" t="s">
        <v>34</v>
      </c>
      <c r="F104" s="48">
        <v>3</v>
      </c>
      <c r="G104" s="38" t="s">
        <v>25</v>
      </c>
      <c r="H104" s="32" t="s">
        <v>33</v>
      </c>
      <c r="I104" s="26"/>
      <c r="J104" s="27"/>
      <c r="K104" s="40">
        <v>21.2</v>
      </c>
      <c r="L104" s="40">
        <f t="shared" si="1"/>
        <v>63.6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1224416</v>
      </c>
      <c r="C105" s="30">
        <v>354296</v>
      </c>
      <c r="D105" s="31" t="s">
        <v>121</v>
      </c>
      <c r="E105" s="28" t="s">
        <v>34</v>
      </c>
      <c r="F105" s="48">
        <v>3</v>
      </c>
      <c r="G105" s="38" t="s">
        <v>25</v>
      </c>
      <c r="H105" s="32" t="s">
        <v>33</v>
      </c>
      <c r="I105" s="26"/>
      <c r="J105" s="27"/>
      <c r="K105" s="40">
        <v>30.13</v>
      </c>
      <c r="L105" s="40">
        <f t="shared" si="1"/>
        <v>90.39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1230116</v>
      </c>
      <c r="C106" s="30">
        <v>356393</v>
      </c>
      <c r="D106" s="31" t="s">
        <v>122</v>
      </c>
      <c r="E106" s="28" t="s">
        <v>34</v>
      </c>
      <c r="F106" s="48">
        <v>6</v>
      </c>
      <c r="G106" s="38" t="s">
        <v>25</v>
      </c>
      <c r="H106" s="32" t="s">
        <v>33</v>
      </c>
      <c r="I106" s="26"/>
      <c r="J106" s="27"/>
      <c r="K106" s="40">
        <v>34.27</v>
      </c>
      <c r="L106" s="40">
        <f t="shared" si="1"/>
        <v>205.62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1230116</v>
      </c>
      <c r="C107" s="30">
        <v>356393</v>
      </c>
      <c r="D107" s="31" t="s">
        <v>122</v>
      </c>
      <c r="E107" s="28" t="s">
        <v>34</v>
      </c>
      <c r="F107" s="48">
        <v>2</v>
      </c>
      <c r="G107" s="38" t="s">
        <v>25</v>
      </c>
      <c r="H107" s="32" t="s">
        <v>33</v>
      </c>
      <c r="I107" s="26"/>
      <c r="J107" s="27"/>
      <c r="K107" s="40">
        <v>32.52</v>
      </c>
      <c r="L107" s="40">
        <f t="shared" si="1"/>
        <v>65.04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1160437</v>
      </c>
      <c r="C108" s="30">
        <v>350184</v>
      </c>
      <c r="D108" s="31" t="s">
        <v>123</v>
      </c>
      <c r="E108" s="28" t="s">
        <v>34</v>
      </c>
      <c r="F108" s="48">
        <v>19</v>
      </c>
      <c r="G108" s="38" t="s">
        <v>25</v>
      </c>
      <c r="H108" s="32" t="s">
        <v>33</v>
      </c>
      <c r="I108" s="26"/>
      <c r="J108" s="27"/>
      <c r="K108" s="40">
        <v>99.55</v>
      </c>
      <c r="L108" s="40">
        <f t="shared" si="1"/>
        <v>1891.45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1160437</v>
      </c>
      <c r="C109" s="30">
        <v>350184</v>
      </c>
      <c r="D109" s="31" t="s">
        <v>123</v>
      </c>
      <c r="E109" s="28" t="s">
        <v>34</v>
      </c>
      <c r="F109" s="48">
        <v>23</v>
      </c>
      <c r="G109" s="38" t="s">
        <v>25</v>
      </c>
      <c r="H109" s="32" t="s">
        <v>33</v>
      </c>
      <c r="I109" s="26"/>
      <c r="J109" s="27"/>
      <c r="K109" s="40">
        <v>35.06</v>
      </c>
      <c r="L109" s="40">
        <f t="shared" si="1"/>
        <v>806.38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1160437</v>
      </c>
      <c r="C110" s="30">
        <v>350184</v>
      </c>
      <c r="D110" s="31" t="s">
        <v>123</v>
      </c>
      <c r="E110" s="28" t="s">
        <v>34</v>
      </c>
      <c r="F110" s="48">
        <v>7</v>
      </c>
      <c r="G110" s="38" t="s">
        <v>25</v>
      </c>
      <c r="H110" s="32" t="s">
        <v>33</v>
      </c>
      <c r="I110" s="26"/>
      <c r="J110" s="27"/>
      <c r="K110" s="40">
        <v>35.06</v>
      </c>
      <c r="L110" s="40">
        <f t="shared" si="1"/>
        <v>245.42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1701270</v>
      </c>
      <c r="C111" s="30">
        <v>353242</v>
      </c>
      <c r="D111" s="31" t="s">
        <v>124</v>
      </c>
      <c r="E111" s="28" t="s">
        <v>34</v>
      </c>
      <c r="F111" s="48">
        <v>26</v>
      </c>
      <c r="G111" s="38" t="s">
        <v>25</v>
      </c>
      <c r="H111" s="32" t="s">
        <v>33</v>
      </c>
      <c r="I111" s="26"/>
      <c r="J111" s="27"/>
      <c r="K111" s="40">
        <v>47.81</v>
      </c>
      <c r="L111" s="40">
        <f t="shared" si="1"/>
        <v>1243.06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1170828</v>
      </c>
      <c r="C112" s="30">
        <v>350479</v>
      </c>
      <c r="D112" s="31" t="s">
        <v>125</v>
      </c>
      <c r="E112" s="28" t="s">
        <v>34</v>
      </c>
      <c r="F112" s="48">
        <v>57</v>
      </c>
      <c r="G112" s="38" t="s">
        <v>25</v>
      </c>
      <c r="H112" s="32" t="s">
        <v>33</v>
      </c>
      <c r="I112" s="26"/>
      <c r="J112" s="27"/>
      <c r="K112" s="40">
        <v>47.81</v>
      </c>
      <c r="L112" s="40">
        <f t="shared" si="1"/>
        <v>2725.17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1170828</v>
      </c>
      <c r="C113" s="30">
        <v>350479</v>
      </c>
      <c r="D113" s="31" t="s">
        <v>125</v>
      </c>
      <c r="E113" s="28" t="s">
        <v>34</v>
      </c>
      <c r="F113" s="48">
        <v>29</v>
      </c>
      <c r="G113" s="38" t="s">
        <v>25</v>
      </c>
      <c r="H113" s="32" t="s">
        <v>33</v>
      </c>
      <c r="I113" s="26"/>
      <c r="J113" s="27"/>
      <c r="K113" s="40">
        <v>99.55</v>
      </c>
      <c r="L113" s="40">
        <f t="shared" si="1"/>
        <v>2886.95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1170828</v>
      </c>
      <c r="C114" s="30">
        <v>350479</v>
      </c>
      <c r="D114" s="31" t="s">
        <v>125</v>
      </c>
      <c r="E114" s="28" t="s">
        <v>34</v>
      </c>
      <c r="F114" s="48">
        <v>20</v>
      </c>
      <c r="G114" s="38" t="s">
        <v>25</v>
      </c>
      <c r="H114" s="32" t="s">
        <v>33</v>
      </c>
      <c r="I114" s="26"/>
      <c r="J114" s="27"/>
      <c r="K114" s="40">
        <v>99.55</v>
      </c>
      <c r="L114" s="40">
        <f t="shared" si="1"/>
        <v>1991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1430713</v>
      </c>
      <c r="C115" s="30">
        <v>354259</v>
      </c>
      <c r="D115" s="31" t="s">
        <v>126</v>
      </c>
      <c r="E115" s="28" t="s">
        <v>34</v>
      </c>
      <c r="F115" s="48">
        <v>1</v>
      </c>
      <c r="G115" s="38" t="s">
        <v>25</v>
      </c>
      <c r="H115" s="32" t="s">
        <v>33</v>
      </c>
      <c r="I115" s="26"/>
      <c r="J115" s="27"/>
      <c r="K115" s="40">
        <v>37776.98</v>
      </c>
      <c r="L115" s="40">
        <f t="shared" si="1"/>
        <v>37776.98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9005027</v>
      </c>
      <c r="C116" s="30">
        <v>430204</v>
      </c>
      <c r="D116" s="31" t="s">
        <v>127</v>
      </c>
      <c r="E116" s="28" t="s">
        <v>34</v>
      </c>
      <c r="F116" s="48">
        <v>1</v>
      </c>
      <c r="G116" s="38" t="s">
        <v>25</v>
      </c>
      <c r="H116" s="32" t="s">
        <v>166</v>
      </c>
      <c r="I116" s="26"/>
      <c r="J116" s="27"/>
      <c r="K116" s="40">
        <v>26902.62</v>
      </c>
      <c r="L116" s="40">
        <f t="shared" si="1"/>
        <v>26902.62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1458064</v>
      </c>
      <c r="C117" s="30">
        <v>354175</v>
      </c>
      <c r="D117" s="31" t="s">
        <v>128</v>
      </c>
      <c r="E117" s="28" t="s">
        <v>34</v>
      </c>
      <c r="F117" s="48">
        <v>5</v>
      </c>
      <c r="G117" s="38" t="s">
        <v>25</v>
      </c>
      <c r="H117" s="32" t="s">
        <v>33</v>
      </c>
      <c r="I117" s="26"/>
      <c r="J117" s="27"/>
      <c r="K117" s="40">
        <v>5801.31</v>
      </c>
      <c r="L117" s="40">
        <f t="shared" si="1"/>
        <v>29006.55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1457829</v>
      </c>
      <c r="C118" s="30">
        <v>356046</v>
      </c>
      <c r="D118" s="31" t="s">
        <v>129</v>
      </c>
      <c r="E118" s="28" t="s">
        <v>34</v>
      </c>
      <c r="F118" s="48">
        <v>3</v>
      </c>
      <c r="G118" s="38" t="s">
        <v>25</v>
      </c>
      <c r="H118" s="32" t="s">
        <v>33</v>
      </c>
      <c r="I118" s="26"/>
      <c r="J118" s="27"/>
      <c r="K118" s="40">
        <v>7704.33</v>
      </c>
      <c r="L118" s="40">
        <f t="shared" si="1"/>
        <v>23112.99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1049979</v>
      </c>
      <c r="C119" s="30">
        <v>352105</v>
      </c>
      <c r="D119" s="31" t="s">
        <v>130</v>
      </c>
      <c r="E119" s="28" t="s">
        <v>34</v>
      </c>
      <c r="F119" s="48">
        <v>72</v>
      </c>
      <c r="G119" s="38" t="s">
        <v>25</v>
      </c>
      <c r="H119" s="32" t="s">
        <v>33</v>
      </c>
      <c r="I119" s="26"/>
      <c r="J119" s="27"/>
      <c r="K119" s="40">
        <v>68.95</v>
      </c>
      <c r="L119" s="40">
        <f t="shared" si="1"/>
        <v>4964.4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1163731</v>
      </c>
      <c r="C120" s="30">
        <v>161260</v>
      </c>
      <c r="D120" s="31" t="s">
        <v>131</v>
      </c>
      <c r="E120" s="28" t="s">
        <v>34</v>
      </c>
      <c r="F120" s="48">
        <v>1</v>
      </c>
      <c r="G120" s="38" t="s">
        <v>25</v>
      </c>
      <c r="H120" s="32" t="s">
        <v>33</v>
      </c>
      <c r="I120" s="26"/>
      <c r="J120" s="27"/>
      <c r="K120" s="40">
        <v>6181.45</v>
      </c>
      <c r="L120" s="40">
        <f t="shared" si="1"/>
        <v>6181.45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1702060</v>
      </c>
      <c r="C121" s="30">
        <v>353918</v>
      </c>
      <c r="D121" s="31" t="s">
        <v>132</v>
      </c>
      <c r="E121" s="28" t="s">
        <v>34</v>
      </c>
      <c r="F121" s="48">
        <v>1</v>
      </c>
      <c r="G121" s="38" t="s">
        <v>25</v>
      </c>
      <c r="H121" s="32" t="s">
        <v>33</v>
      </c>
      <c r="I121" s="26"/>
      <c r="J121" s="27"/>
      <c r="K121" s="40">
        <v>432.56</v>
      </c>
      <c r="L121" s="40">
        <f t="shared" si="1"/>
        <v>432.56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1042462</v>
      </c>
      <c r="C122" s="30">
        <v>356287</v>
      </c>
      <c r="D122" s="31" t="s">
        <v>133</v>
      </c>
      <c r="E122" s="28" t="s">
        <v>34</v>
      </c>
      <c r="F122" s="48">
        <v>2</v>
      </c>
      <c r="G122" s="38" t="s">
        <v>25</v>
      </c>
      <c r="H122" s="32" t="s">
        <v>33</v>
      </c>
      <c r="I122" s="26"/>
      <c r="J122" s="27"/>
      <c r="K122" s="40">
        <v>1912.93</v>
      </c>
      <c r="L122" s="40">
        <f t="shared" si="1"/>
        <v>3825.86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1167070</v>
      </c>
      <c r="C123" s="30">
        <v>352059</v>
      </c>
      <c r="D123" s="31" t="s">
        <v>134</v>
      </c>
      <c r="E123" s="28" t="s">
        <v>34</v>
      </c>
      <c r="F123" s="48">
        <v>1</v>
      </c>
      <c r="G123" s="38" t="s">
        <v>25</v>
      </c>
      <c r="H123" s="32" t="s">
        <v>33</v>
      </c>
      <c r="I123" s="26"/>
      <c r="J123" s="27"/>
      <c r="K123" s="40">
        <v>2862.7</v>
      </c>
      <c r="L123" s="40">
        <f t="shared" si="1"/>
        <v>2862.7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1167070</v>
      </c>
      <c r="C124" s="30">
        <v>352059</v>
      </c>
      <c r="D124" s="31" t="s">
        <v>134</v>
      </c>
      <c r="E124" s="28" t="s">
        <v>34</v>
      </c>
      <c r="F124" s="48">
        <v>1</v>
      </c>
      <c r="G124" s="38" t="s">
        <v>25</v>
      </c>
      <c r="H124" s="32" t="s">
        <v>33</v>
      </c>
      <c r="I124" s="26"/>
      <c r="J124" s="27"/>
      <c r="K124" s="40">
        <v>2846.98</v>
      </c>
      <c r="L124" s="40">
        <f t="shared" si="1"/>
        <v>2846.98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1561704</v>
      </c>
      <c r="C125" s="30">
        <v>352986</v>
      </c>
      <c r="D125" s="31" t="s">
        <v>135</v>
      </c>
      <c r="E125" s="28" t="s">
        <v>34</v>
      </c>
      <c r="F125" s="48">
        <v>7</v>
      </c>
      <c r="G125" s="38" t="s">
        <v>25</v>
      </c>
      <c r="H125" s="32" t="s">
        <v>33</v>
      </c>
      <c r="I125" s="26"/>
      <c r="J125" s="27"/>
      <c r="K125" s="40">
        <v>600.42</v>
      </c>
      <c r="L125" s="40">
        <f t="shared" si="1"/>
        <v>4202.94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1333039</v>
      </c>
      <c r="C126" s="30">
        <v>356039</v>
      </c>
      <c r="D126" s="31" t="s">
        <v>136</v>
      </c>
      <c r="E126" s="28" t="s">
        <v>34</v>
      </c>
      <c r="F126" s="48">
        <v>3</v>
      </c>
      <c r="G126" s="38" t="s">
        <v>25</v>
      </c>
      <c r="H126" s="32" t="s">
        <v>33</v>
      </c>
      <c r="I126" s="26"/>
      <c r="J126" s="27"/>
      <c r="K126" s="40">
        <v>1611.21</v>
      </c>
      <c r="L126" s="40">
        <f t="shared" si="1"/>
        <v>4833.63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1358904</v>
      </c>
      <c r="C127" s="30">
        <v>162020</v>
      </c>
      <c r="D127" s="31" t="s">
        <v>137</v>
      </c>
      <c r="E127" s="28" t="s">
        <v>34</v>
      </c>
      <c r="F127" s="48">
        <v>1</v>
      </c>
      <c r="G127" s="38" t="s">
        <v>25</v>
      </c>
      <c r="H127" s="32" t="s">
        <v>33</v>
      </c>
      <c r="I127" s="26"/>
      <c r="J127" s="27"/>
      <c r="K127" s="40">
        <v>4086.75</v>
      </c>
      <c r="L127" s="40">
        <f t="shared" si="1"/>
        <v>4086.75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1438466</v>
      </c>
      <c r="C128" s="30">
        <v>160652</v>
      </c>
      <c r="D128" s="31" t="s">
        <v>138</v>
      </c>
      <c r="E128" s="28" t="s">
        <v>34</v>
      </c>
      <c r="F128" s="48">
        <v>8</v>
      </c>
      <c r="G128" s="38" t="s">
        <v>25</v>
      </c>
      <c r="H128" s="32" t="s">
        <v>33</v>
      </c>
      <c r="I128" s="26"/>
      <c r="J128" s="27"/>
      <c r="K128" s="40">
        <v>8239.08</v>
      </c>
      <c r="L128" s="40">
        <f t="shared" si="1"/>
        <v>65912.64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1438467</v>
      </c>
      <c r="C129" s="30">
        <v>160706</v>
      </c>
      <c r="D129" s="31" t="s">
        <v>139</v>
      </c>
      <c r="E129" s="28" t="s">
        <v>34</v>
      </c>
      <c r="F129" s="48">
        <v>1</v>
      </c>
      <c r="G129" s="38" t="s">
        <v>25</v>
      </c>
      <c r="H129" s="32" t="s">
        <v>33</v>
      </c>
      <c r="I129" s="26"/>
      <c r="J129" s="27"/>
      <c r="K129" s="40">
        <v>15016.88</v>
      </c>
      <c r="L129" s="40">
        <f t="shared" si="1"/>
        <v>15016.88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1537711</v>
      </c>
      <c r="C130" s="30">
        <v>1537711</v>
      </c>
      <c r="D130" s="31" t="s">
        <v>140</v>
      </c>
      <c r="E130" s="28" t="s">
        <v>34</v>
      </c>
      <c r="F130" s="48">
        <v>2</v>
      </c>
      <c r="G130" s="38" t="s">
        <v>25</v>
      </c>
      <c r="H130" s="32" t="s">
        <v>33</v>
      </c>
      <c r="I130" s="26"/>
      <c r="J130" s="27"/>
      <c r="K130" s="40">
        <v>1888.59</v>
      </c>
      <c r="L130" s="40">
        <f t="shared" si="1"/>
        <v>3777.18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1468381</v>
      </c>
      <c r="C131" s="30">
        <v>353072</v>
      </c>
      <c r="D131" s="31" t="s">
        <v>141</v>
      </c>
      <c r="E131" s="28" t="s">
        <v>34</v>
      </c>
      <c r="F131" s="48">
        <v>3</v>
      </c>
      <c r="G131" s="38" t="s">
        <v>25</v>
      </c>
      <c r="H131" s="32" t="s">
        <v>33</v>
      </c>
      <c r="I131" s="26"/>
      <c r="J131" s="27"/>
      <c r="K131" s="40">
        <v>157.02</v>
      </c>
      <c r="L131" s="40">
        <f t="shared" si="1"/>
        <v>471.06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1346972</v>
      </c>
      <c r="C132" s="30">
        <v>353261</v>
      </c>
      <c r="D132" s="31" t="s">
        <v>142</v>
      </c>
      <c r="E132" s="28" t="s">
        <v>34</v>
      </c>
      <c r="F132" s="48">
        <v>1</v>
      </c>
      <c r="G132" s="38" t="s">
        <v>25</v>
      </c>
      <c r="H132" s="32" t="s">
        <v>33</v>
      </c>
      <c r="I132" s="26"/>
      <c r="J132" s="27"/>
      <c r="K132" s="40">
        <v>192.9</v>
      </c>
      <c r="L132" s="40">
        <f t="shared" si="1"/>
        <v>192.9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1352612</v>
      </c>
      <c r="C133" s="30">
        <v>352178</v>
      </c>
      <c r="D133" s="31" t="s">
        <v>143</v>
      </c>
      <c r="E133" s="28" t="s">
        <v>34</v>
      </c>
      <c r="F133" s="48">
        <v>1</v>
      </c>
      <c r="G133" s="38" t="s">
        <v>25</v>
      </c>
      <c r="H133" s="32" t="s">
        <v>33</v>
      </c>
      <c r="I133" s="26"/>
      <c r="J133" s="27"/>
      <c r="K133" s="40">
        <v>387.02</v>
      </c>
      <c r="L133" s="40">
        <f t="shared" si="1"/>
        <v>387.02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1438556</v>
      </c>
      <c r="C134" s="30">
        <v>161755</v>
      </c>
      <c r="D134" s="31" t="s">
        <v>144</v>
      </c>
      <c r="E134" s="28" t="s">
        <v>34</v>
      </c>
      <c r="F134" s="48">
        <v>1</v>
      </c>
      <c r="G134" s="38" t="s">
        <v>25</v>
      </c>
      <c r="H134" s="32" t="s">
        <v>33</v>
      </c>
      <c r="I134" s="26"/>
      <c r="J134" s="27"/>
      <c r="K134" s="40">
        <v>523.14</v>
      </c>
      <c r="L134" s="40">
        <f t="shared" si="1"/>
        <v>523.14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1481683</v>
      </c>
      <c r="C135" s="30">
        <v>162463</v>
      </c>
      <c r="D135" s="31" t="s">
        <v>145</v>
      </c>
      <c r="E135" s="28" t="s">
        <v>34</v>
      </c>
      <c r="F135" s="48">
        <v>1</v>
      </c>
      <c r="G135" s="38" t="s">
        <v>25</v>
      </c>
      <c r="H135" s="32" t="s">
        <v>33</v>
      </c>
      <c r="I135" s="26"/>
      <c r="J135" s="27"/>
      <c r="K135" s="40">
        <v>2163.36</v>
      </c>
      <c r="L135" s="40">
        <f t="shared" si="1"/>
        <v>2163.36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1659807</v>
      </c>
      <c r="C136" s="30">
        <v>162574</v>
      </c>
      <c r="D136" s="31" t="s">
        <v>146</v>
      </c>
      <c r="E136" s="28" t="s">
        <v>34</v>
      </c>
      <c r="F136" s="48">
        <v>2</v>
      </c>
      <c r="G136" s="38" t="s">
        <v>25</v>
      </c>
      <c r="H136" s="32" t="s">
        <v>33</v>
      </c>
      <c r="I136" s="26"/>
      <c r="J136" s="27"/>
      <c r="K136" s="40">
        <v>1096.67</v>
      </c>
      <c r="L136" s="40">
        <f t="shared" si="1"/>
        <v>2193.34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1429836</v>
      </c>
      <c r="C137" s="30">
        <v>350647</v>
      </c>
      <c r="D137" s="31" t="s">
        <v>147</v>
      </c>
      <c r="E137" s="28" t="s">
        <v>34</v>
      </c>
      <c r="F137" s="48">
        <v>2</v>
      </c>
      <c r="G137" s="38" t="s">
        <v>25</v>
      </c>
      <c r="H137" s="32" t="s">
        <v>33</v>
      </c>
      <c r="I137" s="26"/>
      <c r="J137" s="27"/>
      <c r="K137" s="40">
        <v>863.13</v>
      </c>
      <c r="L137" s="40">
        <f aca="true" t="shared" si="2" ref="L137:L155">ROUND(K137*F137,2)</f>
        <v>1726.26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1254000</v>
      </c>
      <c r="C138" s="30">
        <v>356977</v>
      </c>
      <c r="D138" s="31" t="s">
        <v>148</v>
      </c>
      <c r="E138" s="28" t="s">
        <v>34</v>
      </c>
      <c r="F138" s="48">
        <v>1</v>
      </c>
      <c r="G138" s="38" t="s">
        <v>25</v>
      </c>
      <c r="H138" s="32" t="s">
        <v>33</v>
      </c>
      <c r="I138" s="26"/>
      <c r="J138" s="27"/>
      <c r="K138" s="40">
        <v>1147.56</v>
      </c>
      <c r="L138" s="40">
        <f t="shared" si="2"/>
        <v>1147.56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1164431</v>
      </c>
      <c r="C139" s="30">
        <v>351928</v>
      </c>
      <c r="D139" s="31" t="s">
        <v>149</v>
      </c>
      <c r="E139" s="28" t="s">
        <v>34</v>
      </c>
      <c r="F139" s="48">
        <v>10</v>
      </c>
      <c r="G139" s="38" t="s">
        <v>25</v>
      </c>
      <c r="H139" s="32" t="s">
        <v>33</v>
      </c>
      <c r="I139" s="26"/>
      <c r="J139" s="27"/>
      <c r="K139" s="40">
        <v>87.59</v>
      </c>
      <c r="L139" s="40">
        <f t="shared" si="2"/>
        <v>875.9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1277575</v>
      </c>
      <c r="C140" s="30">
        <v>162294</v>
      </c>
      <c r="D140" s="31" t="s">
        <v>150</v>
      </c>
      <c r="E140" s="28" t="s">
        <v>34</v>
      </c>
      <c r="F140" s="48">
        <v>1</v>
      </c>
      <c r="G140" s="38" t="s">
        <v>25</v>
      </c>
      <c r="H140" s="32" t="s">
        <v>33</v>
      </c>
      <c r="I140" s="26"/>
      <c r="J140" s="27"/>
      <c r="K140" s="40">
        <v>4544.14</v>
      </c>
      <c r="L140" s="40">
        <f t="shared" si="2"/>
        <v>4544.14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1486246</v>
      </c>
      <c r="C141" s="30">
        <v>351010</v>
      </c>
      <c r="D141" s="31" t="s">
        <v>151</v>
      </c>
      <c r="E141" s="28" t="s">
        <v>34</v>
      </c>
      <c r="F141" s="48">
        <v>2</v>
      </c>
      <c r="G141" s="38" t="s">
        <v>25</v>
      </c>
      <c r="H141" s="32" t="s">
        <v>33</v>
      </c>
      <c r="I141" s="26"/>
      <c r="J141" s="27"/>
      <c r="K141" s="40">
        <v>45.2</v>
      </c>
      <c r="L141" s="40">
        <f t="shared" si="2"/>
        <v>90.4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1325187</v>
      </c>
      <c r="C142" s="30">
        <v>351787</v>
      </c>
      <c r="D142" s="31" t="s">
        <v>152</v>
      </c>
      <c r="E142" s="28" t="s">
        <v>34</v>
      </c>
      <c r="F142" s="48">
        <v>1</v>
      </c>
      <c r="G142" s="38" t="s">
        <v>25</v>
      </c>
      <c r="H142" s="32" t="s">
        <v>33</v>
      </c>
      <c r="I142" s="26"/>
      <c r="J142" s="27"/>
      <c r="K142" s="40">
        <v>654.26</v>
      </c>
      <c r="L142" s="40">
        <f t="shared" si="2"/>
        <v>654.26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1438086</v>
      </c>
      <c r="C143" s="30">
        <v>359293</v>
      </c>
      <c r="D143" s="31" t="s">
        <v>153</v>
      </c>
      <c r="E143" s="28" t="s">
        <v>34</v>
      </c>
      <c r="F143" s="48">
        <v>1</v>
      </c>
      <c r="G143" s="38" t="s">
        <v>25</v>
      </c>
      <c r="H143" s="32" t="s">
        <v>33</v>
      </c>
      <c r="I143" s="26"/>
      <c r="J143" s="27"/>
      <c r="K143" s="40">
        <v>267.26</v>
      </c>
      <c r="L143" s="40">
        <f t="shared" si="2"/>
        <v>267.26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1043469</v>
      </c>
      <c r="C144" s="30">
        <v>352104</v>
      </c>
      <c r="D144" s="31" t="s">
        <v>154</v>
      </c>
      <c r="E144" s="28" t="s">
        <v>34</v>
      </c>
      <c r="F144" s="48">
        <v>1</v>
      </c>
      <c r="G144" s="38" t="s">
        <v>25</v>
      </c>
      <c r="H144" s="32" t="s">
        <v>33</v>
      </c>
      <c r="I144" s="26"/>
      <c r="J144" s="27"/>
      <c r="K144" s="40">
        <v>895.26</v>
      </c>
      <c r="L144" s="40">
        <f t="shared" si="2"/>
        <v>895.26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1559547</v>
      </c>
      <c r="C145" s="30">
        <v>162037</v>
      </c>
      <c r="D145" s="31" t="s">
        <v>155</v>
      </c>
      <c r="E145" s="28" t="s">
        <v>34</v>
      </c>
      <c r="F145" s="48">
        <v>1</v>
      </c>
      <c r="G145" s="38" t="s">
        <v>25</v>
      </c>
      <c r="H145" s="32" t="s">
        <v>33</v>
      </c>
      <c r="I145" s="26"/>
      <c r="J145" s="27"/>
      <c r="K145" s="40">
        <v>16083.85</v>
      </c>
      <c r="L145" s="40">
        <f t="shared" si="2"/>
        <v>16083.85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1559547</v>
      </c>
      <c r="C146" s="30">
        <v>162037</v>
      </c>
      <c r="D146" s="31" t="s">
        <v>155</v>
      </c>
      <c r="E146" s="28" t="s">
        <v>34</v>
      </c>
      <c r="F146" s="48">
        <v>1</v>
      </c>
      <c r="G146" s="38" t="s">
        <v>25</v>
      </c>
      <c r="H146" s="32" t="s">
        <v>33</v>
      </c>
      <c r="I146" s="26"/>
      <c r="J146" s="27"/>
      <c r="K146" s="40">
        <v>16083.85</v>
      </c>
      <c r="L146" s="40">
        <f t="shared" si="2"/>
        <v>16083.85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1009270</v>
      </c>
      <c r="C147" s="30" t="s">
        <v>156</v>
      </c>
      <c r="D147" s="31" t="s">
        <v>157</v>
      </c>
      <c r="E147" s="28" t="s">
        <v>34</v>
      </c>
      <c r="F147" s="48">
        <v>2</v>
      </c>
      <c r="G147" s="38" t="s">
        <v>25</v>
      </c>
      <c r="H147" s="32" t="s">
        <v>33</v>
      </c>
      <c r="I147" s="26"/>
      <c r="J147" s="27"/>
      <c r="K147" s="40">
        <v>397.16</v>
      </c>
      <c r="L147" s="40">
        <f t="shared" si="2"/>
        <v>794.32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1009270</v>
      </c>
      <c r="C148" s="30">
        <v>162462</v>
      </c>
      <c r="D148" s="31" t="s">
        <v>157</v>
      </c>
      <c r="E148" s="28" t="s">
        <v>34</v>
      </c>
      <c r="F148" s="48">
        <v>1</v>
      </c>
      <c r="G148" s="38" t="s">
        <v>25</v>
      </c>
      <c r="H148" s="32" t="s">
        <v>33</v>
      </c>
      <c r="I148" s="26"/>
      <c r="J148" s="27"/>
      <c r="K148" s="40">
        <v>397.16</v>
      </c>
      <c r="L148" s="40">
        <f t="shared" si="2"/>
        <v>397.16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1009452</v>
      </c>
      <c r="C149" s="30">
        <v>160828</v>
      </c>
      <c r="D149" s="31" t="s">
        <v>158</v>
      </c>
      <c r="E149" s="28" t="s">
        <v>34</v>
      </c>
      <c r="F149" s="48">
        <v>7</v>
      </c>
      <c r="G149" s="38" t="s">
        <v>25</v>
      </c>
      <c r="H149" s="32" t="s">
        <v>33</v>
      </c>
      <c r="I149" s="26"/>
      <c r="J149" s="27"/>
      <c r="K149" s="40">
        <v>408.49</v>
      </c>
      <c r="L149" s="40">
        <f t="shared" si="2"/>
        <v>2859.43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1026024</v>
      </c>
      <c r="C150" s="30">
        <v>352246</v>
      </c>
      <c r="D150" s="31" t="s">
        <v>159</v>
      </c>
      <c r="E150" s="28" t="s">
        <v>34</v>
      </c>
      <c r="F150" s="48">
        <v>4</v>
      </c>
      <c r="G150" s="38" t="s">
        <v>25</v>
      </c>
      <c r="H150" s="32" t="s">
        <v>33</v>
      </c>
      <c r="I150" s="26"/>
      <c r="J150" s="27"/>
      <c r="K150" s="40">
        <v>617.05</v>
      </c>
      <c r="L150" s="40">
        <f t="shared" si="2"/>
        <v>2468.2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1472330</v>
      </c>
      <c r="C151" s="30">
        <v>355586</v>
      </c>
      <c r="D151" s="31" t="s">
        <v>160</v>
      </c>
      <c r="E151" s="28" t="s">
        <v>34</v>
      </c>
      <c r="F151" s="48">
        <v>2</v>
      </c>
      <c r="G151" s="38" t="s">
        <v>25</v>
      </c>
      <c r="H151" s="32" t="s">
        <v>33</v>
      </c>
      <c r="I151" s="26"/>
      <c r="J151" s="27"/>
      <c r="K151" s="40">
        <v>604.82</v>
      </c>
      <c r="L151" s="40">
        <f t="shared" si="2"/>
        <v>1209.64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1472329</v>
      </c>
      <c r="C152" s="30">
        <v>355198</v>
      </c>
      <c r="D152" s="31" t="s">
        <v>161</v>
      </c>
      <c r="E152" s="28" t="s">
        <v>34</v>
      </c>
      <c r="F152" s="48">
        <v>6</v>
      </c>
      <c r="G152" s="38" t="s">
        <v>25</v>
      </c>
      <c r="H152" s="32" t="s">
        <v>33</v>
      </c>
      <c r="I152" s="26"/>
      <c r="J152" s="27"/>
      <c r="K152" s="40">
        <v>604.81</v>
      </c>
      <c r="L152" s="40">
        <f t="shared" si="2"/>
        <v>3628.86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1534021</v>
      </c>
      <c r="C153" s="30">
        <v>162019</v>
      </c>
      <c r="D153" s="31" t="s">
        <v>162</v>
      </c>
      <c r="E153" s="28" t="s">
        <v>34</v>
      </c>
      <c r="F153" s="48">
        <v>1</v>
      </c>
      <c r="G153" s="38" t="s">
        <v>25</v>
      </c>
      <c r="H153" s="32" t="s">
        <v>33</v>
      </c>
      <c r="I153" s="26"/>
      <c r="J153" s="27"/>
      <c r="K153" s="40">
        <v>8036.61</v>
      </c>
      <c r="L153" s="40">
        <f t="shared" si="2"/>
        <v>8036.61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1760473</v>
      </c>
      <c r="C154" s="30">
        <v>161887</v>
      </c>
      <c r="D154" s="31" t="s">
        <v>163</v>
      </c>
      <c r="E154" s="28" t="s">
        <v>34</v>
      </c>
      <c r="F154" s="48">
        <v>1</v>
      </c>
      <c r="G154" s="38" t="s">
        <v>25</v>
      </c>
      <c r="H154" s="32" t="s">
        <v>33</v>
      </c>
      <c r="I154" s="26"/>
      <c r="J154" s="27"/>
      <c r="K154" s="40">
        <v>682.73</v>
      </c>
      <c r="L154" s="40">
        <f t="shared" si="2"/>
        <v>682.73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1561017</v>
      </c>
      <c r="C155" s="30">
        <v>162296</v>
      </c>
      <c r="D155" s="31" t="s">
        <v>164</v>
      </c>
      <c r="E155" s="28" t="s">
        <v>34</v>
      </c>
      <c r="F155" s="48">
        <v>1</v>
      </c>
      <c r="G155" s="38" t="s">
        <v>25</v>
      </c>
      <c r="H155" s="32" t="s">
        <v>33</v>
      </c>
      <c r="I155" s="26"/>
      <c r="J155" s="27"/>
      <c r="K155" s="40">
        <v>1249.84</v>
      </c>
      <c r="L155" s="40">
        <f t="shared" si="2"/>
        <v>1249.84</v>
      </c>
      <c r="M155" s="39"/>
      <c r="N155" s="20"/>
      <c r="O155" s="9"/>
      <c r="P155" s="2"/>
      <c r="Q155" s="2"/>
    </row>
    <row r="156" spans="1:17" s="4" customFormat="1" ht="16.5" customHeight="1">
      <c r="A156" s="21"/>
      <c r="B156" s="22"/>
      <c r="C156" s="22"/>
      <c r="D156" s="22"/>
      <c r="E156" s="22"/>
      <c r="F156" s="22"/>
      <c r="G156" s="24"/>
      <c r="H156" s="22"/>
      <c r="I156" s="22"/>
      <c r="J156" s="22"/>
      <c r="K156" s="33" t="s">
        <v>2</v>
      </c>
      <c r="L156" s="34">
        <f>SUM(L8:L155)</f>
        <v>1726628.0099999993</v>
      </c>
      <c r="M156" s="36"/>
      <c r="N156" s="36"/>
      <c r="O156" s="15" t="s">
        <v>19</v>
      </c>
      <c r="P156" s="2"/>
      <c r="Q156" s="2"/>
    </row>
    <row r="157" spans="1:15" ht="25.5" customHeight="1">
      <c r="A157" s="57" t="s">
        <v>18</v>
      </c>
      <c r="B157" s="58"/>
      <c r="C157" s="58"/>
      <c r="D157" s="58"/>
      <c r="E157" s="58"/>
      <c r="F157" s="58"/>
      <c r="G157" s="58"/>
      <c r="H157" s="58"/>
      <c r="I157" s="23"/>
      <c r="J157" s="23"/>
      <c r="K157" s="23"/>
      <c r="L157" s="42">
        <f>ROUND(L156*1.2,2)</f>
        <v>2071953.61</v>
      </c>
      <c r="M157" s="37"/>
      <c r="N157" s="37"/>
      <c r="O157" s="14" t="s">
        <v>30</v>
      </c>
    </row>
    <row r="158" spans="1:17" s="7" customFormat="1" ht="32.25" customHeight="1">
      <c r="A158" s="64" t="s">
        <v>1</v>
      </c>
      <c r="B158" s="64"/>
      <c r="C158" s="64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2"/>
      <c r="Q158" s="2"/>
    </row>
    <row r="159" spans="1:15" ht="15.75" customHeight="1">
      <c r="A159" s="51" t="s">
        <v>6</v>
      </c>
      <c r="B159" s="51"/>
      <c r="C159" s="51"/>
      <c r="D159" s="51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 customHeight="1">
      <c r="A160" s="51" t="s">
        <v>7</v>
      </c>
      <c r="B160" s="51"/>
      <c r="C160" s="51"/>
      <c r="D160" s="51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.75" customHeight="1">
      <c r="A161" s="51" t="s">
        <v>32</v>
      </c>
      <c r="B161" s="51"/>
      <c r="C161" s="51"/>
      <c r="D161" s="51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8" ht="60" customHeight="1">
      <c r="A162" s="51" t="s">
        <v>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R162" s="16"/>
    </row>
    <row r="163" spans="1:14" ht="28.5" customHeight="1">
      <c r="A163" s="63" t="s">
        <v>20</v>
      </c>
      <c r="B163" s="63"/>
      <c r="C163" s="63"/>
      <c r="D163" s="63"/>
      <c r="E163" s="63"/>
      <c r="F163" s="17"/>
      <c r="G163" s="18"/>
      <c r="H163" s="18"/>
      <c r="I163" s="3"/>
      <c r="J163" s="18" t="s">
        <v>21</v>
      </c>
      <c r="K163" s="19"/>
      <c r="L163" s="19"/>
      <c r="M163" s="19"/>
      <c r="N163" s="19"/>
    </row>
    <row r="164" spans="1:14" ht="28.5" customHeight="1">
      <c r="A164" s="61" t="s">
        <v>22</v>
      </c>
      <c r="B164" s="61" t="s">
        <v>23</v>
      </c>
      <c r="C164" s="61"/>
      <c r="D164" s="61"/>
      <c r="E164" s="61"/>
      <c r="F164" s="62" t="s">
        <v>24</v>
      </c>
      <c r="G164" s="62"/>
      <c r="H164" s="62"/>
      <c r="I164" s="3"/>
      <c r="J164" s="19"/>
      <c r="K164" s="19"/>
      <c r="L164" s="19"/>
      <c r="M164" s="19"/>
      <c r="N164" s="19"/>
    </row>
    <row r="165" spans="4:15" ht="15">
      <c r="D165" s="3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7"/>
    </row>
  </sheetData>
  <sheetProtection/>
  <autoFilter ref="A7:O164"/>
  <mergeCells count="26">
    <mergeCell ref="O4:O6"/>
    <mergeCell ref="E5:E6"/>
    <mergeCell ref="M4:M6"/>
    <mergeCell ref="D5:D6"/>
    <mergeCell ref="A4:A6"/>
    <mergeCell ref="K4:K6"/>
    <mergeCell ref="A164:E164"/>
    <mergeCell ref="F164:H164"/>
    <mergeCell ref="F5:F6"/>
    <mergeCell ref="I5:I6"/>
    <mergeCell ref="G5:H5"/>
    <mergeCell ref="C5:C6"/>
    <mergeCell ref="A157:H157"/>
    <mergeCell ref="A163:E163"/>
    <mergeCell ref="A162:O162"/>
    <mergeCell ref="A158:C158"/>
    <mergeCell ref="A2:O2"/>
    <mergeCell ref="A1:O1"/>
    <mergeCell ref="A160:D160"/>
    <mergeCell ref="A161:D161"/>
    <mergeCell ref="A159:D159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5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2021-11-08T12:09:06Z</dcterms:modified>
  <cp:category/>
  <cp:version/>
  <cp:contentType/>
  <cp:contentStatus/>
</cp:coreProperties>
</file>