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'РНХн'!$A$7:$P$229</definedName>
    <definedName name="_xlnm.Print_Area" localSheetId="0">'РНХн'!$A$1:$P$229</definedName>
  </definedNames>
  <calcPr fullCalcOnLoad="1"/>
</workbook>
</file>

<file path=xl/sharedStrings.xml><?xml version="1.0" encoding="utf-8"?>
<sst xmlns="http://schemas.openxmlformats.org/spreadsheetml/2006/main" count="980" uniqueCount="276">
  <si>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</si>
  <si>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</si>
  <si>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</si>
  <si>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</si>
  <si>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</si>
  <si>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</si>
  <si>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</si>
  <si>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</si>
  <si>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</si>
  <si>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</si>
  <si>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</si>
  <si>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</si>
  <si>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</si>
  <si>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</si>
  <si>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</si>
  <si>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</si>
  <si>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</si>
  <si>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</si>
  <si>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</si>
  <si>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</si>
  <si>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</si>
  <si>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</si>
  <si>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</si>
  <si>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</si>
  <si>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</si>
  <si>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</si>
  <si>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</si>
  <si>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</si>
  <si>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</si>
  <si>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</si>
  <si>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</si>
  <si>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</si>
  <si>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</si>
  <si>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</si>
  <si>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</si>
  <si>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Лот № 2021/11-58 - Металлопродукция</t>
  </si>
  <si>
    <t>060928</t>
  </si>
  <si>
    <t>Круг г/катаный 100 - ст12Х18Н10Т</t>
  </si>
  <si>
    <t>Т</t>
  </si>
  <si>
    <t>030473</t>
  </si>
  <si>
    <t>Винт регулировочный/Эскиз</t>
  </si>
  <si>
    <t>085093</t>
  </si>
  <si>
    <t>030474</t>
  </si>
  <si>
    <t>030466</t>
  </si>
  <si>
    <t>Дюбель-гвоздь 6х60</t>
  </si>
  <si>
    <t>Болт 5/8"х3 1/2"</t>
  </si>
  <si>
    <t>Уголок г/к 75Х75Х5 С245 L=350</t>
  </si>
  <si>
    <t>084274</t>
  </si>
  <si>
    <t>Болт М30-6GХ90.58</t>
  </si>
  <si>
    <t>КГ</t>
  </si>
  <si>
    <t>081672</t>
  </si>
  <si>
    <t>030463</t>
  </si>
  <si>
    <t>Болт М30-6GХ100.58</t>
  </si>
  <si>
    <t>Болт анкерный М6х8х90 08090 AFHT ЕКТ</t>
  </si>
  <si>
    <t>030229</t>
  </si>
  <si>
    <t>Болт с гайкой и шайбами</t>
  </si>
  <si>
    <t>КМП</t>
  </si>
  <si>
    <t>094844</t>
  </si>
  <si>
    <t>084045</t>
  </si>
  <si>
    <t>Пружина 11</t>
  </si>
  <si>
    <t>Болт М10х30</t>
  </si>
  <si>
    <t>081671</t>
  </si>
  <si>
    <t>Болт М14х50</t>
  </si>
  <si>
    <t>083618</t>
  </si>
  <si>
    <t>580201</t>
  </si>
  <si>
    <t>081779</t>
  </si>
  <si>
    <t>Проволока круглая 1,5 мм</t>
  </si>
  <si>
    <t>Канат ОС-17-Г-В-Н-Р-ОБ-1670</t>
  </si>
  <si>
    <t>М</t>
  </si>
  <si>
    <t>Гайка М22-6Н.5</t>
  </si>
  <si>
    <t>060159</t>
  </si>
  <si>
    <t>Сетка пров. тканая 1-10-2,5-12Х18Н10Т</t>
  </si>
  <si>
    <t>М2</t>
  </si>
  <si>
    <t>081743</t>
  </si>
  <si>
    <t>Болт М20-6GХ55.58</t>
  </si>
  <si>
    <t>084065</t>
  </si>
  <si>
    <t>Гайка М30-6Н.5</t>
  </si>
  <si>
    <t>081667</t>
  </si>
  <si>
    <t>Болт М10Х60</t>
  </si>
  <si>
    <t>381618</t>
  </si>
  <si>
    <t>Шайба плоская М4</t>
  </si>
  <si>
    <t>083294</t>
  </si>
  <si>
    <t>Шайба М12</t>
  </si>
  <si>
    <t>083141</t>
  </si>
  <si>
    <t>Болт М12-6GХ100.58</t>
  </si>
  <si>
    <t>081740</t>
  </si>
  <si>
    <t>Болт М12-6GХ90.58</t>
  </si>
  <si>
    <t>030478</t>
  </si>
  <si>
    <t>Шайба М3</t>
  </si>
  <si>
    <t>054139</t>
  </si>
  <si>
    <t>Шестигранник г/к 12 ст35</t>
  </si>
  <si>
    <t>084381</t>
  </si>
  <si>
    <t>Электрод ОК-76.96 - 2,5</t>
  </si>
  <si>
    <t>082625</t>
  </si>
  <si>
    <t>Гайка М8</t>
  </si>
  <si>
    <t>030477</t>
  </si>
  <si>
    <t>Гайка М14</t>
  </si>
  <si>
    <t>030244</t>
  </si>
  <si>
    <t>084040</t>
  </si>
  <si>
    <t>030243</t>
  </si>
  <si>
    <t>Полоса 10Х100Х3472 С255</t>
  </si>
  <si>
    <t>Болт М10-6GХ50.58</t>
  </si>
  <si>
    <t>Полоса 10Х100Х4630 С255</t>
  </si>
  <si>
    <t>081669</t>
  </si>
  <si>
    <t>Болт М20-6GХ200.58 S30</t>
  </si>
  <si>
    <t>061010</t>
  </si>
  <si>
    <t>Круг г/катаный 100 - ст38ХА</t>
  </si>
  <si>
    <t>083143</t>
  </si>
  <si>
    <t>Болт М16-6GХ110.58</t>
  </si>
  <si>
    <t>081668</t>
  </si>
  <si>
    <t>083308</t>
  </si>
  <si>
    <t>Болт М12-6GХ110.58</t>
  </si>
  <si>
    <t>Проволока стальная пружинная А-1-4,0</t>
  </si>
  <si>
    <t>030245</t>
  </si>
  <si>
    <t>083515</t>
  </si>
  <si>
    <t>030246</t>
  </si>
  <si>
    <t>Гвозди строительные 2,5Х60</t>
  </si>
  <si>
    <t>Полоса 10Х100Х4935 С255</t>
  </si>
  <si>
    <t>030475</t>
  </si>
  <si>
    <t>Болт М8Х80</t>
  </si>
  <si>
    <t>083844</t>
  </si>
  <si>
    <t>083845</t>
  </si>
  <si>
    <t>083099</t>
  </si>
  <si>
    <t>081766</t>
  </si>
  <si>
    <t>084692</t>
  </si>
  <si>
    <t>Электрод BM310Мо-L- 3.2х350</t>
  </si>
  <si>
    <t>Электрод BM310Мо-L- 4.0х350</t>
  </si>
  <si>
    <t>Электрод Т590 - 4</t>
  </si>
  <si>
    <t>Болт М27-6GХ90.58</t>
  </si>
  <si>
    <t>Электрод ОК-94.25 - 3,2х350</t>
  </si>
  <si>
    <t>083155</t>
  </si>
  <si>
    <t>Заклепка алюминиевая 4х16</t>
  </si>
  <si>
    <t>084272</t>
  </si>
  <si>
    <t>081741</t>
  </si>
  <si>
    <t>083098</t>
  </si>
  <si>
    <t>Болт М20-6GХ140.58 с гайкой</t>
  </si>
  <si>
    <t>Болт М16Х40</t>
  </si>
  <si>
    <t>Электрод Т590 - 5</t>
  </si>
  <si>
    <t>081778</t>
  </si>
  <si>
    <t>1463885</t>
  </si>
  <si>
    <t>Болт М22-6Gх70.58</t>
  </si>
  <si>
    <t>Дюбель рамный 10х92</t>
  </si>
  <si>
    <t>580314</t>
  </si>
  <si>
    <t>Канат стальной оцинкованый 16</t>
  </si>
  <si>
    <t>083309</t>
  </si>
  <si>
    <t>Проволока 6,0-1Ц-I</t>
  </si>
  <si>
    <t>084039</t>
  </si>
  <si>
    <t>Болт М27-6GХ150.58</t>
  </si>
  <si>
    <t>083186</t>
  </si>
  <si>
    <t>Заклепка 4,0х14</t>
  </si>
  <si>
    <t>081760</t>
  </si>
  <si>
    <t>Болт М12-6GХ80.58</t>
  </si>
  <si>
    <t>082194</t>
  </si>
  <si>
    <t>Электрод ОК-76.18 - 2,5Х300мм</t>
  </si>
  <si>
    <t>082633</t>
  </si>
  <si>
    <t>083525</t>
  </si>
  <si>
    <t>Болт М30-6GХ150.58</t>
  </si>
  <si>
    <t>Гвозди строительные 2,5Х50</t>
  </si>
  <si>
    <t>083148</t>
  </si>
  <si>
    <t>Болт М27-6GХ120.58</t>
  </si>
  <si>
    <t>082114</t>
  </si>
  <si>
    <t>Круг 120 A182 F22 ASTM</t>
  </si>
  <si>
    <t>580365</t>
  </si>
  <si>
    <t>Канат МС-19-Г-В-Ж-Л-О-Р-1770</t>
  </si>
  <si>
    <t>063038</t>
  </si>
  <si>
    <t>Круг г/катаный 60 - ст40Х</t>
  </si>
  <si>
    <t>060255</t>
  </si>
  <si>
    <t>082860</t>
  </si>
  <si>
    <t>Сетка пров. тканая 2-07-0,32-12Х18Н10Т</t>
  </si>
  <si>
    <t>Лист ГЖР 0,36х712х512 Т3 II</t>
  </si>
  <si>
    <t>580445</t>
  </si>
  <si>
    <t>Канат ОС-15,5-Г-I-Н-Т-1770</t>
  </si>
  <si>
    <t>580510</t>
  </si>
  <si>
    <t>Канат ОС-19,5-Г-ВК-Н-Р-1770</t>
  </si>
  <si>
    <t>085089</t>
  </si>
  <si>
    <t>Дюбель-гвоздь 6х40</t>
  </si>
  <si>
    <t>081773</t>
  </si>
  <si>
    <t>082105</t>
  </si>
  <si>
    <t>030476</t>
  </si>
  <si>
    <t>082104</t>
  </si>
  <si>
    <t>Дюбель 8х120</t>
  </si>
  <si>
    <t>Электрод Boehler FOX CM 5 Kb-3,2x350мм</t>
  </si>
  <si>
    <t>Гайка шестигранная М3</t>
  </si>
  <si>
    <t>Электрод Boehler FOX FFB-A 3,2х350мм</t>
  </si>
  <si>
    <t>Шпилька АМ22-6GХ120.45</t>
  </si>
  <si>
    <t>Болт М12-6GХ70.58</t>
  </si>
  <si>
    <t>Болт М24-6GХ70.58</t>
  </si>
  <si>
    <t>Шпилька М14-65 A193 Gr.B 16 c гайками</t>
  </si>
  <si>
    <t>Шпилька М14-75 A193 Gr.B 16 c гайками</t>
  </si>
  <si>
    <t>Шпилька М14-80 A193 Gr.B 16 c гайками</t>
  </si>
  <si>
    <t>Шпилька М14-70 A193 Gr.B 16 c гайками</t>
  </si>
  <si>
    <t>Болт М20-6GХ50.58</t>
  </si>
  <si>
    <t>Гайка М30-Н.36</t>
  </si>
  <si>
    <t>Шпилька М16-95 A193 Gr.B 16 c гайками</t>
  </si>
  <si>
    <t>Шпилька М14-85 A193 Gr.B 16 c гайками</t>
  </si>
  <si>
    <t>Шпилька М16-100 A193 Gr.B 16 c гайками</t>
  </si>
  <si>
    <t>Шпилька М39-320 A193 Gr.B 7 c гайками</t>
  </si>
  <si>
    <t>Подвеска ПГ 325-3400</t>
  </si>
  <si>
    <t>Подвеска ПГВ 325-4800</t>
  </si>
  <si>
    <t>Скоба захватная 3"</t>
  </si>
  <si>
    <t>Канат ОС-21,5-Г-В-Н-Р-ОБ-1670</t>
  </si>
  <si>
    <t>Балка двутавровая №40Б1 ст3пс</t>
  </si>
  <si>
    <t>Гайка М33-6Н.14Х17Н2.IV.2</t>
  </si>
  <si>
    <t>Болт М20-6GХ60.58.12Х18Н10Т</t>
  </si>
  <si>
    <t>Электрод Boehler FOX CM 5 Kb-2,5x250мм</t>
  </si>
  <si>
    <t>Сталь оцинкованная 0,5</t>
  </si>
  <si>
    <t>Гайка М24-6Н.5</t>
  </si>
  <si>
    <t>Сетка пров. тканая 2-1,2-0,4-12Х18Н10Т</t>
  </si>
  <si>
    <t>Шпилька БМ33-6gх300 ст25Х1МФ спецзаказ</t>
  </si>
  <si>
    <t>Пружина 04</t>
  </si>
  <si>
    <t>Шуруп (шт)</t>
  </si>
  <si>
    <t>Круг г/катаный 170 - ст20Х13</t>
  </si>
  <si>
    <t>Шпилька БМ33-6Gх480 ст35 гайками спецзак</t>
  </si>
  <si>
    <t>Проволока стальная 0,6-ТС-1-12Х18Н10Т</t>
  </si>
  <si>
    <t>Гайка М30 ст35</t>
  </si>
  <si>
    <t>Болт М12х50</t>
  </si>
  <si>
    <t>Болт М12х30</t>
  </si>
  <si>
    <t>Проволока 1,8</t>
  </si>
  <si>
    <t>Шайба М16</t>
  </si>
  <si>
    <t>Электрод ОК-76.18 - 3,2Х350мм</t>
  </si>
  <si>
    <t>Шпилька М20-160 A193 Gr.B 7 c гайками</t>
  </si>
  <si>
    <t>Шпилька М16х130 A193 Gr B 7 c гайками</t>
  </si>
  <si>
    <t>Гайка М32</t>
  </si>
  <si>
    <t>Проволока 4,0 Св-08A</t>
  </si>
  <si>
    <t>Проволока 6,0</t>
  </si>
  <si>
    <t>Гайка М33 ст30ХМА спецзаказ</t>
  </si>
  <si>
    <t>Шпилька М39-400 A193 Gr.B 7 c гайками</t>
  </si>
  <si>
    <t>Сетка пров. тканая 1-05-0,25-12Х18Н10Т</t>
  </si>
  <si>
    <t>Электрод УОНИИ-13/55 - 3</t>
  </si>
  <si>
    <t>Пружина 14</t>
  </si>
  <si>
    <t>Балка двутавровая №20К1 ст3пс</t>
  </si>
  <si>
    <t>Электрод Boehler FOX FFB-A 2,5х300мм</t>
  </si>
  <si>
    <t>Гайка М30 ст25</t>
  </si>
  <si>
    <t>Гайка М36 ст25</t>
  </si>
  <si>
    <t>Гайка М42 ст25</t>
  </si>
  <si>
    <t>Круг г/катаный 120 - ст30Х13</t>
  </si>
  <si>
    <t>Проволока 2,0-О-Ч</t>
  </si>
  <si>
    <t>Пружина 08</t>
  </si>
  <si>
    <t>Шайба А.27.01.20</t>
  </si>
  <si>
    <t>Лист рифленый ромб 5 ст3сп5</t>
  </si>
  <si>
    <t>Электрод ОК-68.81- 4,0х350</t>
  </si>
  <si>
    <t>Электрод ОК-68.81- 3,2х350</t>
  </si>
  <si>
    <t>Балка двутавровая №25Ш1 ст3сп5</t>
  </si>
  <si>
    <t>Шпилька М39-250 A193 Gr.B 16 c гайками</t>
  </si>
  <si>
    <t>Шпилька М14-70 A193 Gr.B8 Cl.1 c гайками</t>
  </si>
  <si>
    <t>Шпилька М14-70 A193 Gr.B 7 c гайками</t>
  </si>
  <si>
    <t>Шпилька М14-75 A193 Gr.B 7 c гайками</t>
  </si>
  <si>
    <t>Шпилька М14-80 A193 Gr.B 7 c гайками</t>
  </si>
  <si>
    <t>Шпилька М14-85 A193 Gr.B 7 c гайками</t>
  </si>
  <si>
    <t>Шпилька М14-95 A193 Gr.B 7 c гайками</t>
  </si>
  <si>
    <t>Круг г/катаный 60 - ст45</t>
  </si>
  <si>
    <t>Шестигранник г/к 14 ст35</t>
  </si>
  <si>
    <t>Шпилька 2-1-M12-6GХ95 ст35 с гайк спец</t>
  </si>
  <si>
    <t>Катанка 6,5-ст3сп</t>
  </si>
  <si>
    <t>Катанка 8-ст3сп</t>
  </si>
  <si>
    <t>Шпилька М20-6GХ90.40 ст35 с гайками</t>
  </si>
  <si>
    <t>Шпилька М14-70 A320 L7</t>
  </si>
  <si>
    <t>Поковка ГР.II 12Х18Н10Т 179</t>
  </si>
  <si>
    <t>Шпилька М20-6GХ110.40 ст12Х18Н10Т с гайк</t>
  </si>
  <si>
    <t>Электрод ОК-76.96 - 3,2х350мм</t>
  </si>
  <si>
    <t>Шпилька М30-6GХ250.70 ст35</t>
  </si>
  <si>
    <t>Проволока 3,0 Св-08Г2С</t>
  </si>
  <si>
    <t>Шпилька М24-6GХ120.48 ст35</t>
  </si>
  <si>
    <t>Гайка М36 ст12Х18Н10Т</t>
  </si>
  <si>
    <t>Гайка М30 ст12Х18Н10Т</t>
  </si>
  <si>
    <t>Гайка М27 ст12Х18Н10Т</t>
  </si>
  <si>
    <t>Шпилька М12-6GХ60.25 ст35 с гайками</t>
  </si>
  <si>
    <t>Болт М12-6GХ60.129 ст45Х14Н14В2М</t>
  </si>
  <si>
    <t>Электрод ОК-96.20 - 2,5</t>
  </si>
  <si>
    <t>Проволока стальная 4,0-12Х18Н10Т</t>
  </si>
  <si>
    <t>СКЛАД 16/0</t>
  </si>
  <si>
    <t>ЦентрСклад 36</t>
  </si>
  <si>
    <t>ЦентрСклад 25</t>
  </si>
  <si>
    <t>ЦентрСклад 26</t>
  </si>
  <si>
    <t>ЦентрСкл38Прибор</t>
  </si>
  <si>
    <t>ЦентрСклад 77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</si>
</sst>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view="pageBreakPreview" zoomScaleSheetLayoutView="100" workbookViewId="0" topLeftCell="A1">
      <selection activeCell="L8" sqref="L8:L22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34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1079546</v>
      </c>
      <c r="C8" s="30" t="s">
        <v>36</v>
      </c>
      <c r="D8" s="31" t="s">
        <v>37</v>
      </c>
      <c r="E8" s="28" t="s">
        <v>38</v>
      </c>
      <c r="F8" s="48">
        <v>0.45</v>
      </c>
      <c r="G8" s="38" t="s">
        <v>25</v>
      </c>
      <c r="H8" s="32" t="s">
        <v>270</v>
      </c>
      <c r="I8" s="26"/>
      <c r="J8" s="27"/>
      <c r="K8" s="40">
        <v>29467.98</v>
      </c>
      <c r="L8" s="40">
        <f>ROUND(K8*F8,2)</f>
        <v>13260.59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20000062</v>
      </c>
      <c r="C9" s="30" t="s">
        <v>39</v>
      </c>
      <c r="D9" s="31" t="s">
        <v>40</v>
      </c>
      <c r="E9" s="28" t="s">
        <v>32</v>
      </c>
      <c r="F9" s="48">
        <v>637</v>
      </c>
      <c r="G9" s="38" t="s">
        <v>25</v>
      </c>
      <c r="H9" s="32" t="s">
        <v>271</v>
      </c>
      <c r="I9" s="26"/>
      <c r="J9" s="27"/>
      <c r="K9" s="40">
        <v>0.57</v>
      </c>
      <c r="L9" s="40">
        <f aca="true" t="shared" si="0" ref="L9:L72">ROUND(K9*F9,2)</f>
        <v>363.09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1297768</v>
      </c>
      <c r="C10" s="30" t="s">
        <v>41</v>
      </c>
      <c r="D10" s="31" t="s">
        <v>44</v>
      </c>
      <c r="E10" s="28" t="s">
        <v>32</v>
      </c>
      <c r="F10" s="48">
        <v>6490</v>
      </c>
      <c r="G10" s="38" t="s">
        <v>25</v>
      </c>
      <c r="H10" s="32" t="s">
        <v>272</v>
      </c>
      <c r="I10" s="26"/>
      <c r="J10" s="27"/>
      <c r="K10" s="40">
        <v>1.96</v>
      </c>
      <c r="L10" s="40">
        <f t="shared" si="0"/>
        <v>12720.4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20004459</v>
      </c>
      <c r="C11" s="30" t="s">
        <v>42</v>
      </c>
      <c r="D11" s="31" t="s">
        <v>45</v>
      </c>
      <c r="E11" s="28" t="s">
        <v>32</v>
      </c>
      <c r="F11" s="48">
        <v>3571</v>
      </c>
      <c r="G11" s="38" t="s">
        <v>25</v>
      </c>
      <c r="H11" s="32" t="s">
        <v>271</v>
      </c>
      <c r="I11" s="26"/>
      <c r="J11" s="27"/>
      <c r="K11" s="40">
        <v>1.46</v>
      </c>
      <c r="L11" s="40">
        <f t="shared" si="0"/>
        <v>5213.66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20004816</v>
      </c>
      <c r="C12" s="30" t="s">
        <v>43</v>
      </c>
      <c r="D12" s="31" t="s">
        <v>46</v>
      </c>
      <c r="E12" s="28" t="s">
        <v>32</v>
      </c>
      <c r="F12" s="48">
        <v>8</v>
      </c>
      <c r="G12" s="38" t="s">
        <v>25</v>
      </c>
      <c r="H12" s="32" t="s">
        <v>271</v>
      </c>
      <c r="I12" s="26"/>
      <c r="J12" s="27"/>
      <c r="K12" s="40">
        <v>65.57</v>
      </c>
      <c r="L12" s="40">
        <f t="shared" si="0"/>
        <v>524.56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1203925</v>
      </c>
      <c r="C13" s="30" t="s">
        <v>47</v>
      </c>
      <c r="D13" s="31" t="s">
        <v>48</v>
      </c>
      <c r="E13" s="28" t="s">
        <v>49</v>
      </c>
      <c r="F13" s="48">
        <v>30</v>
      </c>
      <c r="G13" s="38" t="s">
        <v>25</v>
      </c>
      <c r="H13" s="32" t="s">
        <v>272</v>
      </c>
      <c r="I13" s="26"/>
      <c r="J13" s="27"/>
      <c r="K13" s="40">
        <v>64.61</v>
      </c>
      <c r="L13" s="40">
        <f t="shared" si="0"/>
        <v>1938.3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20000062</v>
      </c>
      <c r="C14" s="30" t="s">
        <v>39</v>
      </c>
      <c r="D14" s="31" t="s">
        <v>40</v>
      </c>
      <c r="E14" s="28" t="s">
        <v>32</v>
      </c>
      <c r="F14" s="48">
        <v>1</v>
      </c>
      <c r="G14" s="38" t="s">
        <v>25</v>
      </c>
      <c r="H14" s="32" t="s">
        <v>271</v>
      </c>
      <c r="I14" s="26"/>
      <c r="J14" s="27"/>
      <c r="K14" s="40">
        <v>0.58</v>
      </c>
      <c r="L14" s="40">
        <f t="shared" si="0"/>
        <v>0.58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1002455</v>
      </c>
      <c r="C15" s="30" t="s">
        <v>50</v>
      </c>
      <c r="D15" s="31" t="s">
        <v>52</v>
      </c>
      <c r="E15" s="28" t="s">
        <v>49</v>
      </c>
      <c r="F15" s="48">
        <v>30</v>
      </c>
      <c r="G15" s="38" t="s">
        <v>25</v>
      </c>
      <c r="H15" s="32" t="s">
        <v>272</v>
      </c>
      <c r="I15" s="26"/>
      <c r="J15" s="27"/>
      <c r="K15" s="40">
        <v>75.64</v>
      </c>
      <c r="L15" s="40">
        <f t="shared" si="0"/>
        <v>2269.2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1567234</v>
      </c>
      <c r="C16" s="30" t="s">
        <v>51</v>
      </c>
      <c r="D16" s="31" t="s">
        <v>53</v>
      </c>
      <c r="E16" s="28" t="s">
        <v>32</v>
      </c>
      <c r="F16" s="48">
        <v>1</v>
      </c>
      <c r="G16" s="38" t="s">
        <v>25</v>
      </c>
      <c r="H16" s="32" t="s">
        <v>271</v>
      </c>
      <c r="I16" s="26"/>
      <c r="J16" s="27"/>
      <c r="K16" s="40">
        <v>7071.19</v>
      </c>
      <c r="L16" s="40">
        <f t="shared" si="0"/>
        <v>7071.19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20005939</v>
      </c>
      <c r="C17" s="30" t="s">
        <v>54</v>
      </c>
      <c r="D17" s="31" t="s">
        <v>55</v>
      </c>
      <c r="E17" s="28" t="s">
        <v>56</v>
      </c>
      <c r="F17" s="48">
        <v>6</v>
      </c>
      <c r="G17" s="38" t="s">
        <v>25</v>
      </c>
      <c r="H17" s="32" t="s">
        <v>271</v>
      </c>
      <c r="I17" s="26"/>
      <c r="J17" s="27"/>
      <c r="K17" s="40">
        <v>669.71</v>
      </c>
      <c r="L17" s="40">
        <f t="shared" si="0"/>
        <v>4018.26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1356551</v>
      </c>
      <c r="C18" s="30" t="s">
        <v>57</v>
      </c>
      <c r="D18" s="31" t="s">
        <v>59</v>
      </c>
      <c r="E18" s="28" t="s">
        <v>32</v>
      </c>
      <c r="F18" s="48">
        <v>2</v>
      </c>
      <c r="G18" s="38" t="s">
        <v>25</v>
      </c>
      <c r="H18" s="32" t="s">
        <v>273</v>
      </c>
      <c r="I18" s="26"/>
      <c r="J18" s="27"/>
      <c r="K18" s="40">
        <v>233.22</v>
      </c>
      <c r="L18" s="40">
        <f t="shared" si="0"/>
        <v>466.44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1267788</v>
      </c>
      <c r="C19" s="30" t="s">
        <v>58</v>
      </c>
      <c r="D19" s="31" t="s">
        <v>60</v>
      </c>
      <c r="E19" s="28" t="s">
        <v>49</v>
      </c>
      <c r="F19" s="48">
        <v>187</v>
      </c>
      <c r="G19" s="38" t="s">
        <v>25</v>
      </c>
      <c r="H19" s="32" t="s">
        <v>272</v>
      </c>
      <c r="I19" s="26"/>
      <c r="J19" s="27"/>
      <c r="K19" s="40">
        <v>53.88</v>
      </c>
      <c r="L19" s="40">
        <f t="shared" si="0"/>
        <v>10075.56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20005939</v>
      </c>
      <c r="C20" s="30" t="s">
        <v>54</v>
      </c>
      <c r="D20" s="31" t="s">
        <v>55</v>
      </c>
      <c r="E20" s="28" t="s">
        <v>56</v>
      </c>
      <c r="F20" s="48">
        <v>7</v>
      </c>
      <c r="G20" s="38" t="s">
        <v>25</v>
      </c>
      <c r="H20" s="32" t="s">
        <v>271</v>
      </c>
      <c r="I20" s="26"/>
      <c r="J20" s="27"/>
      <c r="K20" s="40">
        <v>709.05</v>
      </c>
      <c r="L20" s="40">
        <f t="shared" si="0"/>
        <v>4963.35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1267819</v>
      </c>
      <c r="C21" s="30" t="s">
        <v>61</v>
      </c>
      <c r="D21" s="31" t="s">
        <v>62</v>
      </c>
      <c r="E21" s="28" t="s">
        <v>49</v>
      </c>
      <c r="F21" s="48">
        <v>191</v>
      </c>
      <c r="G21" s="38" t="s">
        <v>25</v>
      </c>
      <c r="H21" s="32" t="s">
        <v>272</v>
      </c>
      <c r="I21" s="26"/>
      <c r="J21" s="27"/>
      <c r="K21" s="40">
        <v>37.6</v>
      </c>
      <c r="L21" s="40">
        <f t="shared" si="0"/>
        <v>7181.6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1193296</v>
      </c>
      <c r="C22" s="30" t="s">
        <v>63</v>
      </c>
      <c r="D22" s="31" t="s">
        <v>66</v>
      </c>
      <c r="E22" s="28" t="s">
        <v>38</v>
      </c>
      <c r="F22" s="48">
        <v>0.15</v>
      </c>
      <c r="G22" s="38" t="s">
        <v>25</v>
      </c>
      <c r="H22" s="32" t="s">
        <v>272</v>
      </c>
      <c r="I22" s="26"/>
      <c r="J22" s="27"/>
      <c r="K22" s="40">
        <v>8109</v>
      </c>
      <c r="L22" s="40">
        <f t="shared" si="0"/>
        <v>1216.35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1022915</v>
      </c>
      <c r="C23" s="30" t="s">
        <v>64</v>
      </c>
      <c r="D23" s="31" t="s">
        <v>67</v>
      </c>
      <c r="E23" s="28" t="s">
        <v>68</v>
      </c>
      <c r="F23" s="48">
        <v>300</v>
      </c>
      <c r="G23" s="38" t="s">
        <v>25</v>
      </c>
      <c r="H23" s="32" t="s">
        <v>272</v>
      </c>
      <c r="I23" s="26"/>
      <c r="J23" s="27"/>
      <c r="K23" s="40">
        <v>48.01</v>
      </c>
      <c r="L23" s="40">
        <f t="shared" si="0"/>
        <v>14403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1008278</v>
      </c>
      <c r="C24" s="30" t="s">
        <v>65</v>
      </c>
      <c r="D24" s="31" t="s">
        <v>69</v>
      </c>
      <c r="E24" s="28" t="s">
        <v>49</v>
      </c>
      <c r="F24" s="48">
        <v>20</v>
      </c>
      <c r="G24" s="38" t="s">
        <v>25</v>
      </c>
      <c r="H24" s="32" t="s">
        <v>272</v>
      </c>
      <c r="I24" s="26"/>
      <c r="J24" s="27"/>
      <c r="K24" s="40">
        <v>91.97</v>
      </c>
      <c r="L24" s="40">
        <f t="shared" si="0"/>
        <v>1839.4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1308464</v>
      </c>
      <c r="C25" s="30" t="s">
        <v>70</v>
      </c>
      <c r="D25" s="31" t="s">
        <v>71</v>
      </c>
      <c r="E25" s="28" t="s">
        <v>72</v>
      </c>
      <c r="F25" s="48">
        <v>28.75</v>
      </c>
      <c r="G25" s="38" t="s">
        <v>25</v>
      </c>
      <c r="H25" s="32" t="s">
        <v>272</v>
      </c>
      <c r="I25" s="26"/>
      <c r="J25" s="27"/>
      <c r="K25" s="40">
        <v>1252.13</v>
      </c>
      <c r="L25" s="40">
        <f t="shared" si="0"/>
        <v>35998.74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1000741</v>
      </c>
      <c r="C26" s="30" t="s">
        <v>73</v>
      </c>
      <c r="D26" s="31" t="s">
        <v>74</v>
      </c>
      <c r="E26" s="28" t="s">
        <v>49</v>
      </c>
      <c r="F26" s="48">
        <v>123</v>
      </c>
      <c r="G26" s="38" t="s">
        <v>25</v>
      </c>
      <c r="H26" s="32" t="s">
        <v>272</v>
      </c>
      <c r="I26" s="26"/>
      <c r="J26" s="27"/>
      <c r="K26" s="40">
        <v>48.06</v>
      </c>
      <c r="L26" s="40">
        <f t="shared" si="0"/>
        <v>5911.38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1008281</v>
      </c>
      <c r="C27" s="30" t="s">
        <v>75</v>
      </c>
      <c r="D27" s="31" t="s">
        <v>76</v>
      </c>
      <c r="E27" s="28" t="s">
        <v>49</v>
      </c>
      <c r="F27" s="48">
        <v>82</v>
      </c>
      <c r="G27" s="38" t="s">
        <v>25</v>
      </c>
      <c r="H27" s="32" t="s">
        <v>272</v>
      </c>
      <c r="I27" s="26"/>
      <c r="J27" s="27"/>
      <c r="K27" s="40">
        <v>88.95</v>
      </c>
      <c r="L27" s="40">
        <f t="shared" si="0"/>
        <v>7293.9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9003983</v>
      </c>
      <c r="C28" s="30" t="s">
        <v>77</v>
      </c>
      <c r="D28" s="31" t="s">
        <v>78</v>
      </c>
      <c r="E28" s="28" t="s">
        <v>49</v>
      </c>
      <c r="F28" s="48">
        <v>30</v>
      </c>
      <c r="G28" s="38" t="s">
        <v>25</v>
      </c>
      <c r="H28" s="32" t="s">
        <v>272</v>
      </c>
      <c r="I28" s="26"/>
      <c r="J28" s="27"/>
      <c r="K28" s="40">
        <v>89.35</v>
      </c>
      <c r="L28" s="40">
        <f t="shared" si="0"/>
        <v>2680.5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1302804</v>
      </c>
      <c r="C29" s="30" t="s">
        <v>79</v>
      </c>
      <c r="D29" s="31" t="s">
        <v>80</v>
      </c>
      <c r="E29" s="28" t="s">
        <v>32</v>
      </c>
      <c r="F29" s="48">
        <v>6800</v>
      </c>
      <c r="G29" s="38" t="s">
        <v>25</v>
      </c>
      <c r="H29" s="32" t="s">
        <v>271</v>
      </c>
      <c r="I29" s="26"/>
      <c r="J29" s="27"/>
      <c r="K29" s="40">
        <v>152.75</v>
      </c>
      <c r="L29" s="40">
        <f t="shared" si="0"/>
        <v>1038700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1258357</v>
      </c>
      <c r="C30" s="30" t="s">
        <v>81</v>
      </c>
      <c r="D30" s="31" t="s">
        <v>82</v>
      </c>
      <c r="E30" s="28" t="s">
        <v>49</v>
      </c>
      <c r="F30" s="48">
        <v>13</v>
      </c>
      <c r="G30" s="38" t="s">
        <v>25</v>
      </c>
      <c r="H30" s="32" t="s">
        <v>272</v>
      </c>
      <c r="I30" s="26"/>
      <c r="J30" s="27"/>
      <c r="K30" s="40">
        <v>71.2</v>
      </c>
      <c r="L30" s="40">
        <f t="shared" si="0"/>
        <v>925.6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1258357</v>
      </c>
      <c r="C31" s="30" t="s">
        <v>81</v>
      </c>
      <c r="D31" s="31" t="s">
        <v>82</v>
      </c>
      <c r="E31" s="28" t="s">
        <v>49</v>
      </c>
      <c r="F31" s="48">
        <v>0.094</v>
      </c>
      <c r="G31" s="38" t="s">
        <v>25</v>
      </c>
      <c r="H31" s="32" t="s">
        <v>272</v>
      </c>
      <c r="I31" s="26"/>
      <c r="J31" s="27"/>
      <c r="K31" s="40">
        <v>71.2</v>
      </c>
      <c r="L31" s="40">
        <f t="shared" si="0"/>
        <v>6.69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1007352</v>
      </c>
      <c r="C32" s="30" t="s">
        <v>83</v>
      </c>
      <c r="D32" s="31" t="s">
        <v>84</v>
      </c>
      <c r="E32" s="28" t="s">
        <v>49</v>
      </c>
      <c r="F32" s="48">
        <v>214</v>
      </c>
      <c r="G32" s="38" t="s">
        <v>25</v>
      </c>
      <c r="H32" s="32" t="s">
        <v>272</v>
      </c>
      <c r="I32" s="26"/>
      <c r="J32" s="27"/>
      <c r="K32" s="40">
        <v>46.23</v>
      </c>
      <c r="L32" s="40">
        <f t="shared" si="0"/>
        <v>9893.22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1001457</v>
      </c>
      <c r="C33" s="30" t="s">
        <v>85</v>
      </c>
      <c r="D33" s="31" t="s">
        <v>86</v>
      </c>
      <c r="E33" s="28" t="s">
        <v>49</v>
      </c>
      <c r="F33" s="48">
        <v>164</v>
      </c>
      <c r="G33" s="38" t="s">
        <v>25</v>
      </c>
      <c r="H33" s="32" t="s">
        <v>272</v>
      </c>
      <c r="I33" s="26"/>
      <c r="J33" s="27"/>
      <c r="K33" s="40">
        <v>49.55</v>
      </c>
      <c r="L33" s="40">
        <f t="shared" si="0"/>
        <v>8126.2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1657728</v>
      </c>
      <c r="C34" s="30" t="s">
        <v>87</v>
      </c>
      <c r="D34" s="31" t="s">
        <v>88</v>
      </c>
      <c r="E34" s="28" t="s">
        <v>32</v>
      </c>
      <c r="F34" s="48">
        <v>1755</v>
      </c>
      <c r="G34" s="38" t="s">
        <v>25</v>
      </c>
      <c r="H34" s="32" t="s">
        <v>271</v>
      </c>
      <c r="I34" s="26"/>
      <c r="J34" s="27"/>
      <c r="K34" s="40">
        <v>0.33</v>
      </c>
      <c r="L34" s="40">
        <f t="shared" si="0"/>
        <v>579.15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1027243</v>
      </c>
      <c r="C35" s="30" t="s">
        <v>89</v>
      </c>
      <c r="D35" s="31" t="s">
        <v>90</v>
      </c>
      <c r="E35" s="28" t="s">
        <v>38</v>
      </c>
      <c r="F35" s="48">
        <v>0.002</v>
      </c>
      <c r="G35" s="38" t="s">
        <v>25</v>
      </c>
      <c r="H35" s="32" t="s">
        <v>272</v>
      </c>
      <c r="I35" s="26"/>
      <c r="J35" s="27"/>
      <c r="K35" s="40">
        <v>10985</v>
      </c>
      <c r="L35" s="40">
        <f t="shared" si="0"/>
        <v>21.97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1657065</v>
      </c>
      <c r="C36" s="30" t="s">
        <v>91</v>
      </c>
      <c r="D36" s="31" t="s">
        <v>92</v>
      </c>
      <c r="E36" s="28" t="s">
        <v>49</v>
      </c>
      <c r="F36" s="48">
        <v>40</v>
      </c>
      <c r="G36" s="38" t="s">
        <v>25</v>
      </c>
      <c r="H36" s="32" t="s">
        <v>272</v>
      </c>
      <c r="I36" s="26"/>
      <c r="J36" s="27"/>
      <c r="K36" s="40">
        <v>274.68</v>
      </c>
      <c r="L36" s="40">
        <f t="shared" si="0"/>
        <v>10987.2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1657065</v>
      </c>
      <c r="C37" s="30" t="s">
        <v>91</v>
      </c>
      <c r="D37" s="31" t="s">
        <v>92</v>
      </c>
      <c r="E37" s="28" t="s">
        <v>49</v>
      </c>
      <c r="F37" s="48">
        <v>8</v>
      </c>
      <c r="G37" s="38" t="s">
        <v>25</v>
      </c>
      <c r="H37" s="32" t="s">
        <v>272</v>
      </c>
      <c r="I37" s="26"/>
      <c r="J37" s="27"/>
      <c r="K37" s="40">
        <v>274.68</v>
      </c>
      <c r="L37" s="40">
        <f t="shared" si="0"/>
        <v>2197.44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1018535</v>
      </c>
      <c r="C38" s="30" t="s">
        <v>93</v>
      </c>
      <c r="D38" s="31" t="s">
        <v>94</v>
      </c>
      <c r="E38" s="28" t="s">
        <v>49</v>
      </c>
      <c r="F38" s="48">
        <v>91</v>
      </c>
      <c r="G38" s="38" t="s">
        <v>25</v>
      </c>
      <c r="H38" s="32" t="s">
        <v>272</v>
      </c>
      <c r="I38" s="26"/>
      <c r="J38" s="27"/>
      <c r="K38" s="40">
        <v>82.55</v>
      </c>
      <c r="L38" s="40">
        <f t="shared" si="0"/>
        <v>7512.05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1325593</v>
      </c>
      <c r="C39" s="30" t="s">
        <v>95</v>
      </c>
      <c r="D39" s="31" t="s">
        <v>96</v>
      </c>
      <c r="E39" s="28" t="s">
        <v>32</v>
      </c>
      <c r="F39" s="48">
        <v>4356</v>
      </c>
      <c r="G39" s="38" t="s">
        <v>25</v>
      </c>
      <c r="H39" s="32" t="s">
        <v>271</v>
      </c>
      <c r="I39" s="26"/>
      <c r="J39" s="27"/>
      <c r="K39" s="40">
        <v>1.27</v>
      </c>
      <c r="L39" s="40">
        <f t="shared" si="0"/>
        <v>5532.12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1176470</v>
      </c>
      <c r="C40" s="30" t="s">
        <v>97</v>
      </c>
      <c r="D40" s="31" t="s">
        <v>100</v>
      </c>
      <c r="E40" s="28" t="s">
        <v>32</v>
      </c>
      <c r="F40" s="48">
        <v>15</v>
      </c>
      <c r="G40" s="38" t="s">
        <v>25</v>
      </c>
      <c r="H40" s="32" t="s">
        <v>271</v>
      </c>
      <c r="I40" s="26"/>
      <c r="J40" s="27"/>
      <c r="K40" s="40">
        <v>9.09</v>
      </c>
      <c r="L40" s="40">
        <f t="shared" si="0"/>
        <v>136.35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1005181</v>
      </c>
      <c r="C41" s="30" t="s">
        <v>98</v>
      </c>
      <c r="D41" s="31" t="s">
        <v>101</v>
      </c>
      <c r="E41" s="28" t="s">
        <v>49</v>
      </c>
      <c r="F41" s="48">
        <v>5</v>
      </c>
      <c r="G41" s="38" t="s">
        <v>25</v>
      </c>
      <c r="H41" s="32" t="s">
        <v>272</v>
      </c>
      <c r="I41" s="26"/>
      <c r="J41" s="27"/>
      <c r="K41" s="40">
        <v>50.85</v>
      </c>
      <c r="L41" s="40">
        <f t="shared" si="0"/>
        <v>254.25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1005181</v>
      </c>
      <c r="C42" s="30" t="s">
        <v>98</v>
      </c>
      <c r="D42" s="31" t="s">
        <v>101</v>
      </c>
      <c r="E42" s="28" t="s">
        <v>49</v>
      </c>
      <c r="F42" s="48">
        <v>338</v>
      </c>
      <c r="G42" s="38" t="s">
        <v>25</v>
      </c>
      <c r="H42" s="32" t="s">
        <v>272</v>
      </c>
      <c r="I42" s="26"/>
      <c r="J42" s="27"/>
      <c r="K42" s="40">
        <v>50.85</v>
      </c>
      <c r="L42" s="40">
        <f t="shared" si="0"/>
        <v>17187.3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1175566</v>
      </c>
      <c r="C43" s="30" t="s">
        <v>99</v>
      </c>
      <c r="D43" s="31" t="s">
        <v>102</v>
      </c>
      <c r="E43" s="28" t="s">
        <v>32</v>
      </c>
      <c r="F43" s="48">
        <v>7</v>
      </c>
      <c r="G43" s="38" t="s">
        <v>25</v>
      </c>
      <c r="H43" s="32" t="s">
        <v>271</v>
      </c>
      <c r="I43" s="26"/>
      <c r="J43" s="27"/>
      <c r="K43" s="40">
        <v>8.34</v>
      </c>
      <c r="L43" s="40">
        <f t="shared" si="0"/>
        <v>58.38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1175566</v>
      </c>
      <c r="C44" s="30" t="s">
        <v>99</v>
      </c>
      <c r="D44" s="31" t="s">
        <v>102</v>
      </c>
      <c r="E44" s="28" t="s">
        <v>32</v>
      </c>
      <c r="F44" s="48">
        <v>41</v>
      </c>
      <c r="G44" s="38" t="s">
        <v>25</v>
      </c>
      <c r="H44" s="32" t="s">
        <v>271</v>
      </c>
      <c r="I44" s="26"/>
      <c r="J44" s="27"/>
      <c r="K44" s="40">
        <v>9.09</v>
      </c>
      <c r="L44" s="40">
        <f t="shared" si="0"/>
        <v>372.69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1175566</v>
      </c>
      <c r="C45" s="30" t="s">
        <v>99</v>
      </c>
      <c r="D45" s="31" t="s">
        <v>102</v>
      </c>
      <c r="E45" s="28" t="s">
        <v>32</v>
      </c>
      <c r="F45" s="48">
        <v>46</v>
      </c>
      <c r="G45" s="38" t="s">
        <v>25</v>
      </c>
      <c r="H45" s="32" t="s">
        <v>271</v>
      </c>
      <c r="I45" s="26"/>
      <c r="J45" s="27"/>
      <c r="K45" s="40">
        <v>7.42</v>
      </c>
      <c r="L45" s="40">
        <f t="shared" si="0"/>
        <v>341.32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1175566</v>
      </c>
      <c r="C46" s="30" t="s">
        <v>99</v>
      </c>
      <c r="D46" s="31" t="s">
        <v>102</v>
      </c>
      <c r="E46" s="28" t="s">
        <v>32</v>
      </c>
      <c r="F46" s="48">
        <v>4</v>
      </c>
      <c r="G46" s="38" t="s">
        <v>25</v>
      </c>
      <c r="H46" s="32" t="s">
        <v>271</v>
      </c>
      <c r="I46" s="26"/>
      <c r="J46" s="27"/>
      <c r="K46" s="40">
        <v>7.42</v>
      </c>
      <c r="L46" s="40">
        <f t="shared" si="0"/>
        <v>29.68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1223282</v>
      </c>
      <c r="C47" s="30" t="s">
        <v>103</v>
      </c>
      <c r="D47" s="31" t="s">
        <v>104</v>
      </c>
      <c r="E47" s="28" t="s">
        <v>49</v>
      </c>
      <c r="F47" s="48">
        <v>186</v>
      </c>
      <c r="G47" s="38" t="s">
        <v>25</v>
      </c>
      <c r="H47" s="32" t="s">
        <v>272</v>
      </c>
      <c r="I47" s="26"/>
      <c r="J47" s="27"/>
      <c r="K47" s="40">
        <v>84.23</v>
      </c>
      <c r="L47" s="40">
        <f t="shared" si="0"/>
        <v>15666.78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1227332</v>
      </c>
      <c r="C48" s="30" t="s">
        <v>105</v>
      </c>
      <c r="D48" s="31" t="s">
        <v>106</v>
      </c>
      <c r="E48" s="28" t="s">
        <v>38</v>
      </c>
      <c r="F48" s="48">
        <v>1.618</v>
      </c>
      <c r="G48" s="38" t="s">
        <v>25</v>
      </c>
      <c r="H48" s="32" t="s">
        <v>272</v>
      </c>
      <c r="I48" s="26"/>
      <c r="J48" s="27"/>
      <c r="K48" s="40">
        <v>14557.62</v>
      </c>
      <c r="L48" s="40">
        <f t="shared" si="0"/>
        <v>23554.23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1174105</v>
      </c>
      <c r="C49" s="30" t="s">
        <v>107</v>
      </c>
      <c r="D49" s="31" t="s">
        <v>108</v>
      </c>
      <c r="E49" s="28" t="s">
        <v>49</v>
      </c>
      <c r="F49" s="48">
        <v>10</v>
      </c>
      <c r="G49" s="38" t="s">
        <v>25</v>
      </c>
      <c r="H49" s="32" t="s">
        <v>272</v>
      </c>
      <c r="I49" s="26"/>
      <c r="J49" s="27"/>
      <c r="K49" s="40">
        <v>44.43</v>
      </c>
      <c r="L49" s="40">
        <f t="shared" si="0"/>
        <v>444.3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1174105</v>
      </c>
      <c r="C50" s="30" t="s">
        <v>107</v>
      </c>
      <c r="D50" s="31" t="s">
        <v>108</v>
      </c>
      <c r="E50" s="28" t="s">
        <v>49</v>
      </c>
      <c r="F50" s="48">
        <v>240</v>
      </c>
      <c r="G50" s="38" t="s">
        <v>25</v>
      </c>
      <c r="H50" s="32" t="s">
        <v>272</v>
      </c>
      <c r="I50" s="26"/>
      <c r="J50" s="27"/>
      <c r="K50" s="40">
        <v>45.9</v>
      </c>
      <c r="L50" s="40">
        <f t="shared" si="0"/>
        <v>11016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1005101</v>
      </c>
      <c r="C51" s="30" t="s">
        <v>109</v>
      </c>
      <c r="D51" s="31" t="s">
        <v>111</v>
      </c>
      <c r="E51" s="28" t="s">
        <v>49</v>
      </c>
      <c r="F51" s="48">
        <v>138</v>
      </c>
      <c r="G51" s="38" t="s">
        <v>25</v>
      </c>
      <c r="H51" s="32" t="s">
        <v>272</v>
      </c>
      <c r="I51" s="26"/>
      <c r="J51" s="27"/>
      <c r="K51" s="40">
        <v>77.36</v>
      </c>
      <c r="L51" s="40">
        <f t="shared" si="0"/>
        <v>10675.68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1005085</v>
      </c>
      <c r="C52" s="30" t="s">
        <v>110</v>
      </c>
      <c r="D52" s="31" t="s">
        <v>112</v>
      </c>
      <c r="E52" s="28" t="s">
        <v>38</v>
      </c>
      <c r="F52" s="48">
        <v>0.102</v>
      </c>
      <c r="G52" s="38" t="s">
        <v>25</v>
      </c>
      <c r="H52" s="32" t="s">
        <v>272</v>
      </c>
      <c r="I52" s="26"/>
      <c r="J52" s="27"/>
      <c r="K52" s="40">
        <v>24499.31</v>
      </c>
      <c r="L52" s="40">
        <f t="shared" si="0"/>
        <v>2498.93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1187284</v>
      </c>
      <c r="C53" s="30" t="s">
        <v>113</v>
      </c>
      <c r="D53" s="31" t="s">
        <v>100</v>
      </c>
      <c r="E53" s="28" t="s">
        <v>32</v>
      </c>
      <c r="F53" s="48">
        <v>36</v>
      </c>
      <c r="G53" s="38" t="s">
        <v>25</v>
      </c>
      <c r="H53" s="32" t="s">
        <v>271</v>
      </c>
      <c r="I53" s="26"/>
      <c r="J53" s="27"/>
      <c r="K53" s="40">
        <v>9.09</v>
      </c>
      <c r="L53" s="40">
        <f t="shared" si="0"/>
        <v>327.24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1187284</v>
      </c>
      <c r="C54" s="30" t="s">
        <v>113</v>
      </c>
      <c r="D54" s="31" t="s">
        <v>100</v>
      </c>
      <c r="E54" s="28" t="s">
        <v>32</v>
      </c>
      <c r="F54" s="48">
        <v>122</v>
      </c>
      <c r="G54" s="38" t="s">
        <v>25</v>
      </c>
      <c r="H54" s="32" t="s">
        <v>271</v>
      </c>
      <c r="I54" s="26"/>
      <c r="J54" s="27"/>
      <c r="K54" s="40">
        <v>7.42</v>
      </c>
      <c r="L54" s="40">
        <f t="shared" si="0"/>
        <v>905.24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1002834</v>
      </c>
      <c r="C55" s="30" t="s">
        <v>114</v>
      </c>
      <c r="D55" s="31" t="s">
        <v>116</v>
      </c>
      <c r="E55" s="28" t="s">
        <v>49</v>
      </c>
      <c r="F55" s="48">
        <v>42</v>
      </c>
      <c r="G55" s="38" t="s">
        <v>25</v>
      </c>
      <c r="H55" s="32" t="s">
        <v>272</v>
      </c>
      <c r="I55" s="26"/>
      <c r="J55" s="27"/>
      <c r="K55" s="40">
        <v>23.29</v>
      </c>
      <c r="L55" s="40">
        <f t="shared" si="0"/>
        <v>978.18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1186218</v>
      </c>
      <c r="C56" s="30" t="s">
        <v>115</v>
      </c>
      <c r="D56" s="31" t="s">
        <v>117</v>
      </c>
      <c r="E56" s="28" t="s">
        <v>32</v>
      </c>
      <c r="F56" s="48">
        <v>4</v>
      </c>
      <c r="G56" s="38" t="s">
        <v>25</v>
      </c>
      <c r="H56" s="32" t="s">
        <v>271</v>
      </c>
      <c r="I56" s="26"/>
      <c r="J56" s="27"/>
      <c r="K56" s="40">
        <v>8.35</v>
      </c>
      <c r="L56" s="40">
        <f t="shared" si="0"/>
        <v>33.4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1002834</v>
      </c>
      <c r="C57" s="30" t="s">
        <v>114</v>
      </c>
      <c r="D57" s="31" t="s">
        <v>116</v>
      </c>
      <c r="E57" s="28" t="s">
        <v>49</v>
      </c>
      <c r="F57" s="48">
        <v>200</v>
      </c>
      <c r="G57" s="38" t="s">
        <v>25</v>
      </c>
      <c r="H57" s="32" t="s">
        <v>272</v>
      </c>
      <c r="I57" s="26"/>
      <c r="J57" s="27"/>
      <c r="K57" s="40">
        <v>26.22</v>
      </c>
      <c r="L57" s="40">
        <f t="shared" si="0"/>
        <v>5244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1331148</v>
      </c>
      <c r="C58" s="30" t="s">
        <v>118</v>
      </c>
      <c r="D58" s="31" t="s">
        <v>119</v>
      </c>
      <c r="E58" s="28" t="s">
        <v>32</v>
      </c>
      <c r="F58" s="48">
        <v>486</v>
      </c>
      <c r="G58" s="38" t="s">
        <v>25</v>
      </c>
      <c r="H58" s="32" t="s">
        <v>271</v>
      </c>
      <c r="I58" s="26"/>
      <c r="J58" s="27"/>
      <c r="K58" s="40">
        <v>4.17</v>
      </c>
      <c r="L58" s="40">
        <f t="shared" si="0"/>
        <v>2026.62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1235896</v>
      </c>
      <c r="C59" s="30" t="s">
        <v>120</v>
      </c>
      <c r="D59" s="31" t="s">
        <v>125</v>
      </c>
      <c r="E59" s="28" t="s">
        <v>49</v>
      </c>
      <c r="F59" s="48">
        <v>16.6</v>
      </c>
      <c r="G59" s="38" t="s">
        <v>25</v>
      </c>
      <c r="H59" s="32" t="s">
        <v>272</v>
      </c>
      <c r="I59" s="26"/>
      <c r="J59" s="27"/>
      <c r="K59" s="40">
        <v>621.27</v>
      </c>
      <c r="L59" s="40">
        <f t="shared" si="0"/>
        <v>10313.08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1235894</v>
      </c>
      <c r="C60" s="30" t="s">
        <v>121</v>
      </c>
      <c r="D60" s="31" t="s">
        <v>126</v>
      </c>
      <c r="E60" s="28" t="s">
        <v>49</v>
      </c>
      <c r="F60" s="48">
        <v>51</v>
      </c>
      <c r="G60" s="38" t="s">
        <v>25</v>
      </c>
      <c r="H60" s="32" t="s">
        <v>272</v>
      </c>
      <c r="I60" s="26"/>
      <c r="J60" s="27"/>
      <c r="K60" s="40">
        <v>577.92</v>
      </c>
      <c r="L60" s="40">
        <f t="shared" si="0"/>
        <v>29473.92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1004060</v>
      </c>
      <c r="C61" s="30" t="s">
        <v>122</v>
      </c>
      <c r="D61" s="31" t="s">
        <v>127</v>
      </c>
      <c r="E61" s="28" t="s">
        <v>49</v>
      </c>
      <c r="F61" s="48">
        <v>70</v>
      </c>
      <c r="G61" s="38" t="s">
        <v>25</v>
      </c>
      <c r="H61" s="32" t="s">
        <v>272</v>
      </c>
      <c r="I61" s="26"/>
      <c r="J61" s="27"/>
      <c r="K61" s="40">
        <v>36.01</v>
      </c>
      <c r="L61" s="40">
        <f t="shared" si="0"/>
        <v>2520.7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1166508</v>
      </c>
      <c r="C62" s="30" t="s">
        <v>123</v>
      </c>
      <c r="D62" s="31" t="s">
        <v>128</v>
      </c>
      <c r="E62" s="28" t="s">
        <v>49</v>
      </c>
      <c r="F62" s="48">
        <v>459</v>
      </c>
      <c r="G62" s="38" t="s">
        <v>25</v>
      </c>
      <c r="H62" s="32" t="s">
        <v>272</v>
      </c>
      <c r="I62" s="26"/>
      <c r="J62" s="27"/>
      <c r="K62" s="40">
        <v>48.5</v>
      </c>
      <c r="L62" s="40">
        <f t="shared" si="0"/>
        <v>22261.5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1004060</v>
      </c>
      <c r="C63" s="30" t="s">
        <v>122</v>
      </c>
      <c r="D63" s="31" t="s">
        <v>127</v>
      </c>
      <c r="E63" s="28" t="s">
        <v>49</v>
      </c>
      <c r="F63" s="48">
        <v>50</v>
      </c>
      <c r="G63" s="38" t="s">
        <v>25</v>
      </c>
      <c r="H63" s="32" t="s">
        <v>272</v>
      </c>
      <c r="I63" s="26"/>
      <c r="J63" s="27"/>
      <c r="K63" s="40">
        <v>36.63</v>
      </c>
      <c r="L63" s="40">
        <f t="shared" si="0"/>
        <v>1831.5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1235448</v>
      </c>
      <c r="C64" s="30" t="s">
        <v>124</v>
      </c>
      <c r="D64" s="31" t="s">
        <v>129</v>
      </c>
      <c r="E64" s="28" t="s">
        <v>49</v>
      </c>
      <c r="F64" s="48">
        <v>30.6</v>
      </c>
      <c r="G64" s="38" t="s">
        <v>25</v>
      </c>
      <c r="H64" s="32" t="s">
        <v>272</v>
      </c>
      <c r="I64" s="26"/>
      <c r="J64" s="27"/>
      <c r="K64" s="40">
        <v>372.43</v>
      </c>
      <c r="L64" s="40">
        <f t="shared" si="0"/>
        <v>11396.36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1412437</v>
      </c>
      <c r="C65" s="30" t="s">
        <v>130</v>
      </c>
      <c r="D65" s="31" t="s">
        <v>131</v>
      </c>
      <c r="E65" s="28" t="s">
        <v>32</v>
      </c>
      <c r="F65" s="48">
        <v>8600</v>
      </c>
      <c r="G65" s="38" t="s">
        <v>25</v>
      </c>
      <c r="H65" s="32" t="s">
        <v>272</v>
      </c>
      <c r="I65" s="26"/>
      <c r="J65" s="27"/>
      <c r="K65" s="40">
        <v>0.17</v>
      </c>
      <c r="L65" s="40">
        <f t="shared" si="0"/>
        <v>1462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1074349</v>
      </c>
      <c r="C66" s="30" t="s">
        <v>132</v>
      </c>
      <c r="D66" s="31" t="s">
        <v>135</v>
      </c>
      <c r="E66" s="28" t="s">
        <v>49</v>
      </c>
      <c r="F66" s="48">
        <v>22</v>
      </c>
      <c r="G66" s="38" t="s">
        <v>25</v>
      </c>
      <c r="H66" s="32" t="s">
        <v>272</v>
      </c>
      <c r="I66" s="26"/>
      <c r="J66" s="27"/>
      <c r="K66" s="40">
        <v>43.72</v>
      </c>
      <c r="L66" s="40">
        <f t="shared" si="0"/>
        <v>961.84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1074349</v>
      </c>
      <c r="C67" s="30" t="s">
        <v>132</v>
      </c>
      <c r="D67" s="31" t="s">
        <v>135</v>
      </c>
      <c r="E67" s="28" t="s">
        <v>49</v>
      </c>
      <c r="F67" s="48">
        <v>20</v>
      </c>
      <c r="G67" s="38" t="s">
        <v>25</v>
      </c>
      <c r="H67" s="32" t="s">
        <v>272</v>
      </c>
      <c r="I67" s="26"/>
      <c r="J67" s="27"/>
      <c r="K67" s="40">
        <v>43.72</v>
      </c>
      <c r="L67" s="40">
        <f t="shared" si="0"/>
        <v>874.4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1074349</v>
      </c>
      <c r="C68" s="30" t="s">
        <v>132</v>
      </c>
      <c r="D68" s="31" t="s">
        <v>135</v>
      </c>
      <c r="E68" s="28" t="s">
        <v>49</v>
      </c>
      <c r="F68" s="48">
        <v>20</v>
      </c>
      <c r="G68" s="38" t="s">
        <v>25</v>
      </c>
      <c r="H68" s="32" t="s">
        <v>272</v>
      </c>
      <c r="I68" s="26"/>
      <c r="J68" s="27"/>
      <c r="K68" s="40">
        <v>47.28</v>
      </c>
      <c r="L68" s="40">
        <f t="shared" si="0"/>
        <v>945.6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1420989</v>
      </c>
      <c r="C69" s="30" t="s">
        <v>133</v>
      </c>
      <c r="D69" s="31" t="s">
        <v>136</v>
      </c>
      <c r="E69" s="28" t="s">
        <v>49</v>
      </c>
      <c r="F69" s="48">
        <v>350</v>
      </c>
      <c r="G69" s="38" t="s">
        <v>25</v>
      </c>
      <c r="H69" s="32" t="s">
        <v>272</v>
      </c>
      <c r="I69" s="26"/>
      <c r="J69" s="27"/>
      <c r="K69" s="40">
        <v>46.33</v>
      </c>
      <c r="L69" s="40">
        <f t="shared" si="0"/>
        <v>16215.5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1130308</v>
      </c>
      <c r="C70" s="30" t="s">
        <v>134</v>
      </c>
      <c r="D70" s="31" t="s">
        <v>137</v>
      </c>
      <c r="E70" s="28" t="s">
        <v>49</v>
      </c>
      <c r="F70" s="48">
        <v>85</v>
      </c>
      <c r="G70" s="38" t="s">
        <v>25</v>
      </c>
      <c r="H70" s="32" t="s">
        <v>272</v>
      </c>
      <c r="I70" s="26"/>
      <c r="J70" s="27"/>
      <c r="K70" s="40">
        <v>36.63</v>
      </c>
      <c r="L70" s="40">
        <f t="shared" si="0"/>
        <v>3113.55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1130308</v>
      </c>
      <c r="C71" s="30" t="s">
        <v>134</v>
      </c>
      <c r="D71" s="31" t="s">
        <v>137</v>
      </c>
      <c r="E71" s="28" t="s">
        <v>49</v>
      </c>
      <c r="F71" s="48">
        <v>300</v>
      </c>
      <c r="G71" s="38" t="s">
        <v>25</v>
      </c>
      <c r="H71" s="32" t="s">
        <v>272</v>
      </c>
      <c r="I71" s="26"/>
      <c r="J71" s="27"/>
      <c r="K71" s="40">
        <v>36.01</v>
      </c>
      <c r="L71" s="40">
        <f t="shared" si="0"/>
        <v>10803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1448190</v>
      </c>
      <c r="C72" s="30" t="s">
        <v>138</v>
      </c>
      <c r="D72" s="31" t="s">
        <v>140</v>
      </c>
      <c r="E72" s="28" t="s">
        <v>49</v>
      </c>
      <c r="F72" s="48">
        <v>47</v>
      </c>
      <c r="G72" s="38" t="s">
        <v>25</v>
      </c>
      <c r="H72" s="32" t="s">
        <v>272</v>
      </c>
      <c r="I72" s="26"/>
      <c r="J72" s="27"/>
      <c r="K72" s="40">
        <v>75.64</v>
      </c>
      <c r="L72" s="40">
        <f t="shared" si="0"/>
        <v>3555.08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1463885</v>
      </c>
      <c r="C73" s="30" t="s">
        <v>139</v>
      </c>
      <c r="D73" s="31" t="s">
        <v>141</v>
      </c>
      <c r="E73" s="28" t="s">
        <v>32</v>
      </c>
      <c r="F73" s="48">
        <v>100</v>
      </c>
      <c r="G73" s="38" t="s">
        <v>25</v>
      </c>
      <c r="H73" s="32" t="s">
        <v>272</v>
      </c>
      <c r="I73" s="26"/>
      <c r="J73" s="27"/>
      <c r="K73" s="40">
        <v>4.66</v>
      </c>
      <c r="L73" s="40">
        <f aca="true" t="shared" si="1" ref="L73:L136">ROUND(K73*F73,2)</f>
        <v>466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1443216</v>
      </c>
      <c r="C74" s="30" t="s">
        <v>142</v>
      </c>
      <c r="D74" s="31" t="s">
        <v>143</v>
      </c>
      <c r="E74" s="28" t="s">
        <v>68</v>
      </c>
      <c r="F74" s="48">
        <v>140</v>
      </c>
      <c r="G74" s="38" t="s">
        <v>25</v>
      </c>
      <c r="H74" s="32" t="s">
        <v>272</v>
      </c>
      <c r="I74" s="26"/>
      <c r="J74" s="27"/>
      <c r="K74" s="40">
        <v>45.02</v>
      </c>
      <c r="L74" s="40">
        <f t="shared" si="1"/>
        <v>6302.8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1452614</v>
      </c>
      <c r="C75" s="30" t="s">
        <v>144</v>
      </c>
      <c r="D75" s="31" t="s">
        <v>145</v>
      </c>
      <c r="E75" s="28" t="s">
        <v>38</v>
      </c>
      <c r="F75" s="48">
        <v>0.089</v>
      </c>
      <c r="G75" s="38" t="s">
        <v>25</v>
      </c>
      <c r="H75" s="32" t="s">
        <v>272</v>
      </c>
      <c r="I75" s="26"/>
      <c r="J75" s="27"/>
      <c r="K75" s="40">
        <v>25085.06</v>
      </c>
      <c r="L75" s="40">
        <f t="shared" si="1"/>
        <v>2232.57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1452614</v>
      </c>
      <c r="C76" s="30" t="s">
        <v>144</v>
      </c>
      <c r="D76" s="31" t="s">
        <v>145</v>
      </c>
      <c r="E76" s="28" t="s">
        <v>38</v>
      </c>
      <c r="F76" s="48">
        <v>0.102</v>
      </c>
      <c r="G76" s="38" t="s">
        <v>25</v>
      </c>
      <c r="H76" s="32" t="s">
        <v>272</v>
      </c>
      <c r="I76" s="26"/>
      <c r="J76" s="27"/>
      <c r="K76" s="40">
        <v>24499.31</v>
      </c>
      <c r="L76" s="40">
        <f t="shared" si="1"/>
        <v>2498.93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1122245</v>
      </c>
      <c r="C77" s="30" t="s">
        <v>146</v>
      </c>
      <c r="D77" s="31" t="s">
        <v>147</v>
      </c>
      <c r="E77" s="28" t="s">
        <v>49</v>
      </c>
      <c r="F77" s="48">
        <v>314</v>
      </c>
      <c r="G77" s="38" t="s">
        <v>25</v>
      </c>
      <c r="H77" s="32" t="s">
        <v>272</v>
      </c>
      <c r="I77" s="26"/>
      <c r="J77" s="27"/>
      <c r="K77" s="40">
        <v>72.7</v>
      </c>
      <c r="L77" s="40">
        <f t="shared" si="1"/>
        <v>22827.8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1092300</v>
      </c>
      <c r="C78" s="30" t="s">
        <v>148</v>
      </c>
      <c r="D78" s="31" t="s">
        <v>149</v>
      </c>
      <c r="E78" s="28" t="s">
        <v>32</v>
      </c>
      <c r="F78" s="48">
        <v>3000</v>
      </c>
      <c r="G78" s="38" t="s">
        <v>25</v>
      </c>
      <c r="H78" s="32" t="s">
        <v>272</v>
      </c>
      <c r="I78" s="26"/>
      <c r="J78" s="27"/>
      <c r="K78" s="40">
        <v>0.13</v>
      </c>
      <c r="L78" s="40">
        <f t="shared" si="1"/>
        <v>390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1120869</v>
      </c>
      <c r="C79" s="30" t="s">
        <v>150</v>
      </c>
      <c r="D79" s="31" t="s">
        <v>151</v>
      </c>
      <c r="E79" s="28" t="s">
        <v>49</v>
      </c>
      <c r="F79" s="48">
        <v>449</v>
      </c>
      <c r="G79" s="38" t="s">
        <v>25</v>
      </c>
      <c r="H79" s="32" t="s">
        <v>272</v>
      </c>
      <c r="I79" s="26"/>
      <c r="J79" s="27"/>
      <c r="K79" s="40">
        <v>46.93</v>
      </c>
      <c r="L79" s="40">
        <f t="shared" si="1"/>
        <v>21071.57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1120199</v>
      </c>
      <c r="C80" s="30" t="s">
        <v>152</v>
      </c>
      <c r="D80" s="31" t="s">
        <v>153</v>
      </c>
      <c r="E80" s="28" t="s">
        <v>49</v>
      </c>
      <c r="F80" s="48">
        <v>24.8</v>
      </c>
      <c r="G80" s="38" t="s">
        <v>25</v>
      </c>
      <c r="H80" s="32" t="s">
        <v>272</v>
      </c>
      <c r="I80" s="26"/>
      <c r="J80" s="27"/>
      <c r="K80" s="40">
        <v>155.58</v>
      </c>
      <c r="L80" s="40">
        <f t="shared" si="1"/>
        <v>3858.38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1068822</v>
      </c>
      <c r="C81" s="30" t="s">
        <v>154</v>
      </c>
      <c r="D81" s="31" t="s">
        <v>156</v>
      </c>
      <c r="E81" s="28" t="s">
        <v>49</v>
      </c>
      <c r="F81" s="48">
        <v>60</v>
      </c>
      <c r="G81" s="38" t="s">
        <v>25</v>
      </c>
      <c r="H81" s="32" t="s">
        <v>272</v>
      </c>
      <c r="I81" s="26"/>
      <c r="J81" s="27"/>
      <c r="K81" s="40">
        <v>89.56</v>
      </c>
      <c r="L81" s="40">
        <f t="shared" si="1"/>
        <v>5373.6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1047108</v>
      </c>
      <c r="C82" s="30" t="s">
        <v>155</v>
      </c>
      <c r="D82" s="31" t="s">
        <v>157</v>
      </c>
      <c r="E82" s="28" t="s">
        <v>49</v>
      </c>
      <c r="F82" s="48">
        <v>45</v>
      </c>
      <c r="G82" s="38" t="s">
        <v>25</v>
      </c>
      <c r="H82" s="32" t="s">
        <v>272</v>
      </c>
      <c r="I82" s="26"/>
      <c r="J82" s="27"/>
      <c r="K82" s="40">
        <v>59.94</v>
      </c>
      <c r="L82" s="40">
        <f t="shared" si="1"/>
        <v>2697.3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1136045</v>
      </c>
      <c r="C83" s="30" t="s">
        <v>158</v>
      </c>
      <c r="D83" s="31" t="s">
        <v>159</v>
      </c>
      <c r="E83" s="28" t="s">
        <v>49</v>
      </c>
      <c r="F83" s="48">
        <v>87</v>
      </c>
      <c r="G83" s="38" t="s">
        <v>25</v>
      </c>
      <c r="H83" s="32" t="s">
        <v>272</v>
      </c>
      <c r="I83" s="26"/>
      <c r="J83" s="27"/>
      <c r="K83" s="40">
        <v>89.56</v>
      </c>
      <c r="L83" s="40">
        <f t="shared" si="1"/>
        <v>7791.72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1136045</v>
      </c>
      <c r="C84" s="30" t="s">
        <v>158</v>
      </c>
      <c r="D84" s="31" t="s">
        <v>159</v>
      </c>
      <c r="E84" s="28" t="s">
        <v>49</v>
      </c>
      <c r="F84" s="48">
        <v>2</v>
      </c>
      <c r="G84" s="38" t="s">
        <v>25</v>
      </c>
      <c r="H84" s="32" t="s">
        <v>272</v>
      </c>
      <c r="I84" s="26"/>
      <c r="J84" s="27"/>
      <c r="K84" s="40">
        <v>75.62</v>
      </c>
      <c r="L84" s="40">
        <f t="shared" si="1"/>
        <v>151.24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1671352</v>
      </c>
      <c r="C85" s="30" t="s">
        <v>160</v>
      </c>
      <c r="D85" s="31" t="s">
        <v>161</v>
      </c>
      <c r="E85" s="28" t="s">
        <v>38</v>
      </c>
      <c r="F85" s="48">
        <v>0.09</v>
      </c>
      <c r="G85" s="38" t="s">
        <v>25</v>
      </c>
      <c r="H85" s="32" t="s">
        <v>272</v>
      </c>
      <c r="I85" s="26"/>
      <c r="J85" s="27"/>
      <c r="K85" s="40">
        <v>28740</v>
      </c>
      <c r="L85" s="40">
        <f t="shared" si="1"/>
        <v>2586.6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1033207</v>
      </c>
      <c r="C86" s="30" t="s">
        <v>162</v>
      </c>
      <c r="D86" s="31" t="s">
        <v>163</v>
      </c>
      <c r="E86" s="28" t="s">
        <v>68</v>
      </c>
      <c r="F86" s="48">
        <v>1010</v>
      </c>
      <c r="G86" s="38" t="s">
        <v>25</v>
      </c>
      <c r="H86" s="32" t="s">
        <v>272</v>
      </c>
      <c r="I86" s="26"/>
      <c r="J86" s="27"/>
      <c r="K86" s="40">
        <v>27.61</v>
      </c>
      <c r="L86" s="40">
        <f t="shared" si="1"/>
        <v>27886.1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1033686</v>
      </c>
      <c r="C87" s="30" t="s">
        <v>164</v>
      </c>
      <c r="D87" s="31" t="s">
        <v>165</v>
      </c>
      <c r="E87" s="28" t="s">
        <v>38</v>
      </c>
      <c r="F87" s="48">
        <v>0.4</v>
      </c>
      <c r="G87" s="38" t="s">
        <v>25</v>
      </c>
      <c r="H87" s="32" t="s">
        <v>272</v>
      </c>
      <c r="I87" s="26"/>
      <c r="J87" s="27"/>
      <c r="K87" s="40">
        <v>19411.65</v>
      </c>
      <c r="L87" s="40">
        <f t="shared" si="1"/>
        <v>7764.66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1077223</v>
      </c>
      <c r="C88" s="30" t="s">
        <v>166</v>
      </c>
      <c r="D88" s="31" t="s">
        <v>168</v>
      </c>
      <c r="E88" s="28" t="s">
        <v>72</v>
      </c>
      <c r="F88" s="48">
        <v>238</v>
      </c>
      <c r="G88" s="38" t="s">
        <v>25</v>
      </c>
      <c r="H88" s="32" t="s">
        <v>272</v>
      </c>
      <c r="I88" s="26"/>
      <c r="J88" s="27"/>
      <c r="K88" s="40">
        <v>940.3</v>
      </c>
      <c r="L88" s="40">
        <f t="shared" si="1"/>
        <v>223791.4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1537135</v>
      </c>
      <c r="C89" s="30" t="s">
        <v>167</v>
      </c>
      <c r="D89" s="31" t="s">
        <v>169</v>
      </c>
      <c r="E89" s="28" t="s">
        <v>38</v>
      </c>
      <c r="F89" s="48">
        <v>0.265</v>
      </c>
      <c r="G89" s="38" t="s">
        <v>25</v>
      </c>
      <c r="H89" s="32" t="s">
        <v>272</v>
      </c>
      <c r="I89" s="26"/>
      <c r="J89" s="27"/>
      <c r="K89" s="40">
        <v>19311.62</v>
      </c>
      <c r="L89" s="40">
        <f t="shared" si="1"/>
        <v>5117.58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1671352</v>
      </c>
      <c r="C90" s="30" t="s">
        <v>160</v>
      </c>
      <c r="D90" s="31" t="s">
        <v>161</v>
      </c>
      <c r="E90" s="28" t="s">
        <v>38</v>
      </c>
      <c r="F90" s="48">
        <v>0.05</v>
      </c>
      <c r="G90" s="38" t="s">
        <v>25</v>
      </c>
      <c r="H90" s="32" t="s">
        <v>272</v>
      </c>
      <c r="I90" s="26"/>
      <c r="J90" s="27"/>
      <c r="K90" s="40">
        <v>159328.8</v>
      </c>
      <c r="L90" s="40">
        <f t="shared" si="1"/>
        <v>7966.44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1671352</v>
      </c>
      <c r="C91" s="30" t="s">
        <v>160</v>
      </c>
      <c r="D91" s="31" t="s">
        <v>161</v>
      </c>
      <c r="E91" s="28" t="s">
        <v>38</v>
      </c>
      <c r="F91" s="48">
        <v>0.243</v>
      </c>
      <c r="G91" s="38" t="s">
        <v>25</v>
      </c>
      <c r="H91" s="32" t="s">
        <v>272</v>
      </c>
      <c r="I91" s="26"/>
      <c r="J91" s="27"/>
      <c r="K91" s="40">
        <v>220815.88</v>
      </c>
      <c r="L91" s="40">
        <f t="shared" si="1"/>
        <v>53658.26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1079611</v>
      </c>
      <c r="C92" s="30" t="s">
        <v>170</v>
      </c>
      <c r="D92" s="31" t="s">
        <v>171</v>
      </c>
      <c r="E92" s="28" t="s">
        <v>68</v>
      </c>
      <c r="F92" s="48">
        <v>200</v>
      </c>
      <c r="G92" s="38" t="s">
        <v>25</v>
      </c>
      <c r="H92" s="32" t="s">
        <v>272</v>
      </c>
      <c r="I92" s="26"/>
      <c r="J92" s="27"/>
      <c r="K92" s="40">
        <v>34.52</v>
      </c>
      <c r="L92" s="40">
        <f t="shared" si="1"/>
        <v>6904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1035545</v>
      </c>
      <c r="C93" s="30" t="s">
        <v>172</v>
      </c>
      <c r="D93" s="31" t="s">
        <v>173</v>
      </c>
      <c r="E93" s="28" t="s">
        <v>68</v>
      </c>
      <c r="F93" s="48">
        <v>150</v>
      </c>
      <c r="G93" s="38" t="s">
        <v>25</v>
      </c>
      <c r="H93" s="32" t="s">
        <v>272</v>
      </c>
      <c r="I93" s="26"/>
      <c r="J93" s="27"/>
      <c r="K93" s="40">
        <v>49.52</v>
      </c>
      <c r="L93" s="40">
        <f t="shared" si="1"/>
        <v>7428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1082676</v>
      </c>
      <c r="C94" s="30" t="s">
        <v>174</v>
      </c>
      <c r="D94" s="31" t="s">
        <v>175</v>
      </c>
      <c r="E94" s="28" t="s">
        <v>32</v>
      </c>
      <c r="F94" s="48">
        <v>1508</v>
      </c>
      <c r="G94" s="38" t="s">
        <v>25</v>
      </c>
      <c r="H94" s="32" t="s">
        <v>272</v>
      </c>
      <c r="I94" s="26"/>
      <c r="J94" s="27"/>
      <c r="K94" s="40">
        <v>1.63</v>
      </c>
      <c r="L94" s="40">
        <f t="shared" si="1"/>
        <v>2458.04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1544560</v>
      </c>
      <c r="C95" s="30" t="s">
        <v>176</v>
      </c>
      <c r="D95" s="31" t="s">
        <v>180</v>
      </c>
      <c r="E95" s="28" t="s">
        <v>32</v>
      </c>
      <c r="F95" s="48">
        <v>800</v>
      </c>
      <c r="G95" s="38" t="s">
        <v>25</v>
      </c>
      <c r="H95" s="32" t="s">
        <v>272</v>
      </c>
      <c r="I95" s="26"/>
      <c r="J95" s="27"/>
      <c r="K95" s="40">
        <v>2.24</v>
      </c>
      <c r="L95" s="40">
        <f t="shared" si="1"/>
        <v>1792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1891877</v>
      </c>
      <c r="C96" s="30" t="s">
        <v>177</v>
      </c>
      <c r="D96" s="31" t="s">
        <v>181</v>
      </c>
      <c r="E96" s="28" t="s">
        <v>49</v>
      </c>
      <c r="F96" s="48">
        <v>12.6</v>
      </c>
      <c r="G96" s="38" t="s">
        <v>25</v>
      </c>
      <c r="H96" s="32" t="s">
        <v>272</v>
      </c>
      <c r="I96" s="26"/>
      <c r="J96" s="27"/>
      <c r="K96" s="40">
        <v>350.84</v>
      </c>
      <c r="L96" s="40">
        <f t="shared" si="1"/>
        <v>4420.58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1389079</v>
      </c>
      <c r="C97" s="30" t="s">
        <v>178</v>
      </c>
      <c r="D97" s="31" t="s">
        <v>182</v>
      </c>
      <c r="E97" s="28" t="s">
        <v>32</v>
      </c>
      <c r="F97" s="48">
        <v>888</v>
      </c>
      <c r="G97" s="38" t="s">
        <v>25</v>
      </c>
      <c r="H97" s="32" t="s">
        <v>271</v>
      </c>
      <c r="I97" s="26"/>
      <c r="J97" s="27"/>
      <c r="K97" s="40">
        <v>1.1</v>
      </c>
      <c r="L97" s="40">
        <f t="shared" si="1"/>
        <v>976.8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1546139</v>
      </c>
      <c r="C98" s="30" t="s">
        <v>179</v>
      </c>
      <c r="D98" s="31" t="s">
        <v>183</v>
      </c>
      <c r="E98" s="28" t="s">
        <v>49</v>
      </c>
      <c r="F98" s="48">
        <v>151.3</v>
      </c>
      <c r="G98" s="38" t="s">
        <v>25</v>
      </c>
      <c r="H98" s="32" t="s">
        <v>272</v>
      </c>
      <c r="I98" s="26"/>
      <c r="J98" s="27"/>
      <c r="K98" s="40">
        <v>497.31</v>
      </c>
      <c r="L98" s="40">
        <f t="shared" si="1"/>
        <v>75243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1005170</v>
      </c>
      <c r="C99" s="30">
        <v>80118</v>
      </c>
      <c r="D99" s="31" t="s">
        <v>184</v>
      </c>
      <c r="E99" s="28" t="s">
        <v>32</v>
      </c>
      <c r="F99" s="48">
        <v>270</v>
      </c>
      <c r="G99" s="38" t="s">
        <v>25</v>
      </c>
      <c r="H99" s="32" t="s">
        <v>273</v>
      </c>
      <c r="I99" s="26"/>
      <c r="J99" s="27"/>
      <c r="K99" s="40">
        <v>271.2</v>
      </c>
      <c r="L99" s="40">
        <f t="shared" si="1"/>
        <v>73224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1033686</v>
      </c>
      <c r="C100" s="30">
        <v>60985</v>
      </c>
      <c r="D100" s="31" t="s">
        <v>165</v>
      </c>
      <c r="E100" s="28" t="s">
        <v>38</v>
      </c>
      <c r="F100" s="48">
        <v>0.191</v>
      </c>
      <c r="G100" s="38" t="s">
        <v>25</v>
      </c>
      <c r="H100" s="32" t="s">
        <v>272</v>
      </c>
      <c r="I100" s="26"/>
      <c r="J100" s="27"/>
      <c r="K100" s="40">
        <v>143033.59</v>
      </c>
      <c r="L100" s="40">
        <f t="shared" si="1"/>
        <v>27319.42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1033686</v>
      </c>
      <c r="C101" s="30">
        <v>60985</v>
      </c>
      <c r="D101" s="31" t="s">
        <v>165</v>
      </c>
      <c r="E101" s="28" t="s">
        <v>38</v>
      </c>
      <c r="F101" s="48">
        <v>0.37</v>
      </c>
      <c r="G101" s="38" t="s">
        <v>25</v>
      </c>
      <c r="H101" s="32" t="s">
        <v>272</v>
      </c>
      <c r="I101" s="26"/>
      <c r="J101" s="27"/>
      <c r="K101" s="40">
        <v>46605.94</v>
      </c>
      <c r="L101" s="40">
        <f t="shared" si="1"/>
        <v>17244.2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1000231</v>
      </c>
      <c r="C102" s="30">
        <v>83140</v>
      </c>
      <c r="D102" s="31" t="s">
        <v>185</v>
      </c>
      <c r="E102" s="28" t="s">
        <v>49</v>
      </c>
      <c r="F102" s="48">
        <v>211.48</v>
      </c>
      <c r="G102" s="38" t="s">
        <v>25</v>
      </c>
      <c r="H102" s="32" t="s">
        <v>272</v>
      </c>
      <c r="I102" s="26"/>
      <c r="J102" s="27"/>
      <c r="K102" s="40">
        <v>46.23</v>
      </c>
      <c r="L102" s="40">
        <f t="shared" si="1"/>
        <v>9776.72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1001427</v>
      </c>
      <c r="C103" s="30">
        <v>81712</v>
      </c>
      <c r="D103" s="31" t="s">
        <v>186</v>
      </c>
      <c r="E103" s="28" t="s">
        <v>49</v>
      </c>
      <c r="F103" s="48">
        <v>40</v>
      </c>
      <c r="G103" s="38" t="s">
        <v>25</v>
      </c>
      <c r="H103" s="32" t="s">
        <v>272</v>
      </c>
      <c r="I103" s="26"/>
      <c r="J103" s="27"/>
      <c r="K103" s="40">
        <v>113.14</v>
      </c>
      <c r="L103" s="40">
        <f t="shared" si="1"/>
        <v>4525.6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1394762</v>
      </c>
      <c r="C104" s="30">
        <v>81800</v>
      </c>
      <c r="D104" s="31" t="s">
        <v>187</v>
      </c>
      <c r="E104" s="28" t="s">
        <v>56</v>
      </c>
      <c r="F104" s="48">
        <v>1</v>
      </c>
      <c r="G104" s="38" t="s">
        <v>25</v>
      </c>
      <c r="H104" s="32" t="s">
        <v>273</v>
      </c>
      <c r="I104" s="26"/>
      <c r="J104" s="27"/>
      <c r="K104" s="40">
        <v>135.44</v>
      </c>
      <c r="L104" s="40">
        <f t="shared" si="1"/>
        <v>135.44</v>
      </c>
      <c r="M104" s="49"/>
      <c r="N104" s="39"/>
      <c r="O104" s="20"/>
      <c r="P104" s="9"/>
      <c r="Q104" s="2"/>
      <c r="R104" s="2"/>
    </row>
    <row r="105" spans="1:18" s="10" customFormat="1" ht="48.75" customHeight="1">
      <c r="A105" s="25">
        <v>98</v>
      </c>
      <c r="B105" s="29">
        <v>1394764</v>
      </c>
      <c r="C105" s="30">
        <v>81371</v>
      </c>
      <c r="D105" s="31" t="s">
        <v>188</v>
      </c>
      <c r="E105" s="28" t="s">
        <v>56</v>
      </c>
      <c r="F105" s="48">
        <v>12</v>
      </c>
      <c r="G105" s="38" t="s">
        <v>25</v>
      </c>
      <c r="H105" s="32" t="s">
        <v>273</v>
      </c>
      <c r="I105" s="26"/>
      <c r="J105" s="27"/>
      <c r="K105" s="40">
        <v>140.23</v>
      </c>
      <c r="L105" s="40">
        <f t="shared" si="1"/>
        <v>1682.76</v>
      </c>
      <c r="M105" s="49"/>
      <c r="N105" s="39"/>
      <c r="O105" s="20"/>
      <c r="P105" s="9"/>
      <c r="Q105" s="2"/>
      <c r="R105" s="2"/>
    </row>
    <row r="106" spans="1:18" s="10" customFormat="1" ht="48.75" customHeight="1">
      <c r="A106" s="25">
        <v>99</v>
      </c>
      <c r="B106" s="29">
        <v>1394764</v>
      </c>
      <c r="C106" s="30">
        <v>81371</v>
      </c>
      <c r="D106" s="31" t="s">
        <v>188</v>
      </c>
      <c r="E106" s="28" t="s">
        <v>56</v>
      </c>
      <c r="F106" s="48">
        <v>5</v>
      </c>
      <c r="G106" s="38" t="s">
        <v>25</v>
      </c>
      <c r="H106" s="32" t="s">
        <v>273</v>
      </c>
      <c r="I106" s="26"/>
      <c r="J106" s="27"/>
      <c r="K106" s="40">
        <v>135.9</v>
      </c>
      <c r="L106" s="40">
        <f t="shared" si="1"/>
        <v>679.5</v>
      </c>
      <c r="M106" s="49"/>
      <c r="N106" s="39"/>
      <c r="O106" s="20"/>
      <c r="P106" s="9"/>
      <c r="Q106" s="2"/>
      <c r="R106" s="2"/>
    </row>
    <row r="107" spans="1:18" s="10" customFormat="1" ht="48.75" customHeight="1">
      <c r="A107" s="25">
        <v>100</v>
      </c>
      <c r="B107" s="29">
        <v>1394765</v>
      </c>
      <c r="C107" s="30">
        <v>81839</v>
      </c>
      <c r="D107" s="31" t="s">
        <v>189</v>
      </c>
      <c r="E107" s="28" t="s">
        <v>56</v>
      </c>
      <c r="F107" s="48">
        <v>11</v>
      </c>
      <c r="G107" s="38" t="s">
        <v>25</v>
      </c>
      <c r="H107" s="32" t="s">
        <v>273</v>
      </c>
      <c r="I107" s="26"/>
      <c r="J107" s="27"/>
      <c r="K107" s="40">
        <v>143.42</v>
      </c>
      <c r="L107" s="40">
        <f t="shared" si="1"/>
        <v>1577.62</v>
      </c>
      <c r="M107" s="49"/>
      <c r="N107" s="39"/>
      <c r="O107" s="20"/>
      <c r="P107" s="9"/>
      <c r="Q107" s="2"/>
      <c r="R107" s="2"/>
    </row>
    <row r="108" spans="1:18" s="10" customFormat="1" ht="48.75" customHeight="1">
      <c r="A108" s="25">
        <v>101</v>
      </c>
      <c r="B108" s="29">
        <v>1394763</v>
      </c>
      <c r="C108" s="30">
        <v>81801</v>
      </c>
      <c r="D108" s="31" t="s">
        <v>190</v>
      </c>
      <c r="E108" s="28" t="s">
        <v>56</v>
      </c>
      <c r="F108" s="48">
        <v>42</v>
      </c>
      <c r="G108" s="38" t="s">
        <v>25</v>
      </c>
      <c r="H108" s="32" t="s">
        <v>273</v>
      </c>
      <c r="I108" s="26"/>
      <c r="J108" s="27"/>
      <c r="K108" s="40">
        <v>137.04</v>
      </c>
      <c r="L108" s="40">
        <f t="shared" si="1"/>
        <v>5755.68</v>
      </c>
      <c r="M108" s="49"/>
      <c r="N108" s="39"/>
      <c r="O108" s="20"/>
      <c r="P108" s="9"/>
      <c r="Q108" s="2"/>
      <c r="R108" s="2"/>
    </row>
    <row r="109" spans="1:18" s="10" customFormat="1" ht="48.75" customHeight="1">
      <c r="A109" s="25">
        <v>102</v>
      </c>
      <c r="B109" s="29">
        <v>1394764</v>
      </c>
      <c r="C109" s="30">
        <v>81371</v>
      </c>
      <c r="D109" s="31" t="s">
        <v>188</v>
      </c>
      <c r="E109" s="28" t="s">
        <v>56</v>
      </c>
      <c r="F109" s="48">
        <v>21</v>
      </c>
      <c r="G109" s="38" t="s">
        <v>25</v>
      </c>
      <c r="H109" s="32" t="s">
        <v>273</v>
      </c>
      <c r="I109" s="26"/>
      <c r="J109" s="27"/>
      <c r="K109" s="40">
        <v>109.33</v>
      </c>
      <c r="L109" s="40">
        <f t="shared" si="1"/>
        <v>2295.93</v>
      </c>
      <c r="M109" s="49"/>
      <c r="N109" s="39"/>
      <c r="O109" s="20"/>
      <c r="P109" s="9"/>
      <c r="Q109" s="2"/>
      <c r="R109" s="2"/>
    </row>
    <row r="110" spans="1:18" s="10" customFormat="1" ht="48.75" customHeight="1">
      <c r="A110" s="25">
        <v>103</v>
      </c>
      <c r="B110" s="29">
        <v>1394762</v>
      </c>
      <c r="C110" s="30">
        <v>81800</v>
      </c>
      <c r="D110" s="31" t="s">
        <v>187</v>
      </c>
      <c r="E110" s="28" t="s">
        <v>56</v>
      </c>
      <c r="F110" s="48">
        <v>4</v>
      </c>
      <c r="G110" s="38" t="s">
        <v>25</v>
      </c>
      <c r="H110" s="32" t="s">
        <v>273</v>
      </c>
      <c r="I110" s="26"/>
      <c r="J110" s="27"/>
      <c r="K110" s="40">
        <v>32.46</v>
      </c>
      <c r="L110" s="40">
        <f t="shared" si="1"/>
        <v>129.84</v>
      </c>
      <c r="M110" s="49"/>
      <c r="N110" s="39"/>
      <c r="O110" s="20"/>
      <c r="P110" s="9"/>
      <c r="Q110" s="2"/>
      <c r="R110" s="2"/>
    </row>
    <row r="111" spans="1:18" s="10" customFormat="1" ht="48.75" customHeight="1">
      <c r="A111" s="25">
        <v>104</v>
      </c>
      <c r="B111" s="29">
        <v>1001597</v>
      </c>
      <c r="C111" s="30">
        <v>81711</v>
      </c>
      <c r="D111" s="31" t="s">
        <v>191</v>
      </c>
      <c r="E111" s="28" t="s">
        <v>49</v>
      </c>
      <c r="F111" s="48">
        <v>60.63</v>
      </c>
      <c r="G111" s="38" t="s">
        <v>25</v>
      </c>
      <c r="H111" s="32" t="s">
        <v>272</v>
      </c>
      <c r="I111" s="26"/>
      <c r="J111" s="27"/>
      <c r="K111" s="40">
        <v>77.31</v>
      </c>
      <c r="L111" s="40">
        <f t="shared" si="1"/>
        <v>4687.31</v>
      </c>
      <c r="M111" s="49"/>
      <c r="N111" s="39"/>
      <c r="O111" s="20"/>
      <c r="P111" s="9"/>
      <c r="Q111" s="2"/>
      <c r="R111" s="2"/>
    </row>
    <row r="112" spans="1:18" s="10" customFormat="1" ht="48.75" customHeight="1">
      <c r="A112" s="25">
        <v>105</v>
      </c>
      <c r="B112" s="29">
        <v>1000035</v>
      </c>
      <c r="C112" s="30">
        <v>84232</v>
      </c>
      <c r="D112" s="31" t="s">
        <v>192</v>
      </c>
      <c r="E112" s="28" t="s">
        <v>49</v>
      </c>
      <c r="F112" s="48">
        <v>20.96</v>
      </c>
      <c r="G112" s="38" t="s">
        <v>25</v>
      </c>
      <c r="H112" s="32" t="s">
        <v>272</v>
      </c>
      <c r="I112" s="26"/>
      <c r="J112" s="27"/>
      <c r="K112" s="40">
        <v>90.25</v>
      </c>
      <c r="L112" s="40">
        <f t="shared" si="1"/>
        <v>1891.64</v>
      </c>
      <c r="M112" s="49"/>
      <c r="N112" s="39"/>
      <c r="O112" s="20"/>
      <c r="P112" s="9"/>
      <c r="Q112" s="2"/>
      <c r="R112" s="2"/>
    </row>
    <row r="113" spans="1:18" s="10" customFormat="1" ht="48.75" customHeight="1">
      <c r="A113" s="25">
        <v>106</v>
      </c>
      <c r="B113" s="29">
        <v>1394762</v>
      </c>
      <c r="C113" s="30">
        <v>81800</v>
      </c>
      <c r="D113" s="31" t="s">
        <v>187</v>
      </c>
      <c r="E113" s="28" t="s">
        <v>56</v>
      </c>
      <c r="F113" s="48">
        <v>8</v>
      </c>
      <c r="G113" s="38" t="s">
        <v>25</v>
      </c>
      <c r="H113" s="32" t="s">
        <v>273</v>
      </c>
      <c r="I113" s="26"/>
      <c r="J113" s="27"/>
      <c r="K113" s="40">
        <v>32.46</v>
      </c>
      <c r="L113" s="40">
        <f t="shared" si="1"/>
        <v>259.68</v>
      </c>
      <c r="M113" s="49"/>
      <c r="N113" s="39"/>
      <c r="O113" s="20"/>
      <c r="P113" s="9"/>
      <c r="Q113" s="2"/>
      <c r="R113" s="2"/>
    </row>
    <row r="114" spans="1:18" s="10" customFormat="1" ht="48.75" customHeight="1">
      <c r="A114" s="25">
        <v>107</v>
      </c>
      <c r="B114" s="29">
        <v>1452614</v>
      </c>
      <c r="C114" s="30">
        <v>83309</v>
      </c>
      <c r="D114" s="31" t="s">
        <v>145</v>
      </c>
      <c r="E114" s="28" t="s">
        <v>38</v>
      </c>
      <c r="F114" s="48">
        <v>0.268</v>
      </c>
      <c r="G114" s="38" t="s">
        <v>25</v>
      </c>
      <c r="H114" s="32" t="s">
        <v>272</v>
      </c>
      <c r="I114" s="26"/>
      <c r="J114" s="27"/>
      <c r="K114" s="40">
        <v>22440.34</v>
      </c>
      <c r="L114" s="40">
        <f t="shared" si="1"/>
        <v>6014.01</v>
      </c>
      <c r="M114" s="49"/>
      <c r="N114" s="39"/>
      <c r="O114" s="20"/>
      <c r="P114" s="9"/>
      <c r="Q114" s="2"/>
      <c r="R114" s="2"/>
    </row>
    <row r="115" spans="1:18" s="10" customFormat="1" ht="48.75" customHeight="1">
      <c r="A115" s="25">
        <v>108</v>
      </c>
      <c r="B115" s="29">
        <v>1394765</v>
      </c>
      <c r="C115" s="30">
        <v>81839</v>
      </c>
      <c r="D115" s="31" t="s">
        <v>189</v>
      </c>
      <c r="E115" s="28" t="s">
        <v>56</v>
      </c>
      <c r="F115" s="48">
        <v>111</v>
      </c>
      <c r="G115" s="38" t="s">
        <v>25</v>
      </c>
      <c r="H115" s="32" t="s">
        <v>273</v>
      </c>
      <c r="I115" s="26"/>
      <c r="J115" s="27"/>
      <c r="K115" s="40">
        <v>149.93</v>
      </c>
      <c r="L115" s="40">
        <f t="shared" si="1"/>
        <v>16642.23</v>
      </c>
      <c r="M115" s="49"/>
      <c r="N115" s="39"/>
      <c r="O115" s="20"/>
      <c r="P115" s="9"/>
      <c r="Q115" s="2"/>
      <c r="R115" s="2"/>
    </row>
    <row r="116" spans="1:18" s="10" customFormat="1" ht="48.75" customHeight="1">
      <c r="A116" s="25">
        <v>109</v>
      </c>
      <c r="B116" s="29">
        <v>1394770</v>
      </c>
      <c r="C116" s="30">
        <v>81804</v>
      </c>
      <c r="D116" s="31" t="s">
        <v>193</v>
      </c>
      <c r="E116" s="28" t="s">
        <v>56</v>
      </c>
      <c r="F116" s="48">
        <v>24</v>
      </c>
      <c r="G116" s="38" t="s">
        <v>25</v>
      </c>
      <c r="H116" s="32" t="s">
        <v>273</v>
      </c>
      <c r="I116" s="26"/>
      <c r="J116" s="27"/>
      <c r="K116" s="40">
        <v>123.75</v>
      </c>
      <c r="L116" s="40">
        <f t="shared" si="1"/>
        <v>2970</v>
      </c>
      <c r="M116" s="49"/>
      <c r="N116" s="39"/>
      <c r="O116" s="20"/>
      <c r="P116" s="9"/>
      <c r="Q116" s="2"/>
      <c r="R116" s="2"/>
    </row>
    <row r="117" spans="1:18" s="10" customFormat="1" ht="48.75" customHeight="1">
      <c r="A117" s="25">
        <v>110</v>
      </c>
      <c r="B117" s="29">
        <v>1394766</v>
      </c>
      <c r="C117" s="30">
        <v>82381</v>
      </c>
      <c r="D117" s="31" t="s">
        <v>194</v>
      </c>
      <c r="E117" s="28" t="s">
        <v>56</v>
      </c>
      <c r="F117" s="48">
        <v>40</v>
      </c>
      <c r="G117" s="38" t="s">
        <v>25</v>
      </c>
      <c r="H117" s="32" t="s">
        <v>273</v>
      </c>
      <c r="I117" s="26"/>
      <c r="J117" s="27"/>
      <c r="K117" s="40">
        <v>67</v>
      </c>
      <c r="L117" s="40">
        <f t="shared" si="1"/>
        <v>2680</v>
      </c>
      <c r="M117" s="49"/>
      <c r="N117" s="39"/>
      <c r="O117" s="20"/>
      <c r="P117" s="9"/>
      <c r="Q117" s="2"/>
      <c r="R117" s="2"/>
    </row>
    <row r="118" spans="1:18" s="10" customFormat="1" ht="48.75" customHeight="1">
      <c r="A118" s="25">
        <v>111</v>
      </c>
      <c r="B118" s="29">
        <v>1394767</v>
      </c>
      <c r="C118" s="30">
        <v>81805</v>
      </c>
      <c r="D118" s="31" t="s">
        <v>195</v>
      </c>
      <c r="E118" s="28" t="s">
        <v>56</v>
      </c>
      <c r="F118" s="48">
        <v>6</v>
      </c>
      <c r="G118" s="38" t="s">
        <v>25</v>
      </c>
      <c r="H118" s="32" t="s">
        <v>273</v>
      </c>
      <c r="I118" s="26"/>
      <c r="J118" s="27"/>
      <c r="K118" s="40">
        <v>146.61</v>
      </c>
      <c r="L118" s="40">
        <f t="shared" si="1"/>
        <v>879.66</v>
      </c>
      <c r="M118" s="49"/>
      <c r="N118" s="39"/>
      <c r="O118" s="20"/>
      <c r="P118" s="9"/>
      <c r="Q118" s="2"/>
      <c r="R118" s="2"/>
    </row>
    <row r="119" spans="1:18" s="10" customFormat="1" ht="48.75" customHeight="1">
      <c r="A119" s="25">
        <v>112</v>
      </c>
      <c r="B119" s="29">
        <v>1027243</v>
      </c>
      <c r="C119" s="30">
        <v>54139</v>
      </c>
      <c r="D119" s="31" t="s">
        <v>90</v>
      </c>
      <c r="E119" s="28" t="s">
        <v>38</v>
      </c>
      <c r="F119" s="48">
        <v>0.01</v>
      </c>
      <c r="G119" s="38" t="s">
        <v>25</v>
      </c>
      <c r="H119" s="32" t="s">
        <v>272</v>
      </c>
      <c r="I119" s="26"/>
      <c r="J119" s="27"/>
      <c r="K119" s="40">
        <v>52851.29</v>
      </c>
      <c r="L119" s="40">
        <f t="shared" si="1"/>
        <v>528.51</v>
      </c>
      <c r="M119" s="49"/>
      <c r="N119" s="39"/>
      <c r="O119" s="20"/>
      <c r="P119" s="9"/>
      <c r="Q119" s="2"/>
      <c r="R119" s="2"/>
    </row>
    <row r="120" spans="1:18" s="10" customFormat="1" ht="48.75" customHeight="1">
      <c r="A120" s="25">
        <v>113</v>
      </c>
      <c r="B120" s="29">
        <v>1773459</v>
      </c>
      <c r="C120" s="30">
        <v>81893</v>
      </c>
      <c r="D120" s="31" t="s">
        <v>196</v>
      </c>
      <c r="E120" s="28" t="s">
        <v>56</v>
      </c>
      <c r="F120" s="48">
        <v>20</v>
      </c>
      <c r="G120" s="38" t="s">
        <v>25</v>
      </c>
      <c r="H120" s="32" t="s">
        <v>273</v>
      </c>
      <c r="I120" s="26"/>
      <c r="J120" s="27"/>
      <c r="K120" s="40">
        <v>1268.53</v>
      </c>
      <c r="L120" s="40">
        <f t="shared" si="1"/>
        <v>25370.6</v>
      </c>
      <c r="M120" s="49"/>
      <c r="N120" s="39"/>
      <c r="O120" s="20"/>
      <c r="P120" s="9"/>
      <c r="Q120" s="2"/>
      <c r="R120" s="2"/>
    </row>
    <row r="121" spans="1:18" s="10" customFormat="1" ht="48.75" customHeight="1">
      <c r="A121" s="25">
        <v>114</v>
      </c>
      <c r="B121" s="29">
        <v>20005600</v>
      </c>
      <c r="C121" s="30">
        <v>72511</v>
      </c>
      <c r="D121" s="31" t="s">
        <v>197</v>
      </c>
      <c r="E121" s="28" t="s">
        <v>32</v>
      </c>
      <c r="F121" s="48">
        <v>10</v>
      </c>
      <c r="G121" s="38" t="s">
        <v>25</v>
      </c>
      <c r="H121" s="32" t="s">
        <v>271</v>
      </c>
      <c r="I121" s="26"/>
      <c r="J121" s="27"/>
      <c r="K121" s="40">
        <v>9110.85</v>
      </c>
      <c r="L121" s="40">
        <f t="shared" si="1"/>
        <v>91108.5</v>
      </c>
      <c r="M121" s="49"/>
      <c r="N121" s="39"/>
      <c r="O121" s="20"/>
      <c r="P121" s="9"/>
      <c r="Q121" s="2"/>
      <c r="R121" s="2"/>
    </row>
    <row r="122" spans="1:18" s="10" customFormat="1" ht="48.75" customHeight="1">
      <c r="A122" s="25">
        <v>115</v>
      </c>
      <c r="B122" s="29">
        <v>20005599</v>
      </c>
      <c r="C122" s="30">
        <v>72515</v>
      </c>
      <c r="D122" s="31" t="s">
        <v>198</v>
      </c>
      <c r="E122" s="28" t="s">
        <v>32</v>
      </c>
      <c r="F122" s="48">
        <v>10</v>
      </c>
      <c r="G122" s="38" t="s">
        <v>25</v>
      </c>
      <c r="H122" s="32" t="s">
        <v>271</v>
      </c>
      <c r="I122" s="26"/>
      <c r="J122" s="27"/>
      <c r="K122" s="40">
        <v>9237.14</v>
      </c>
      <c r="L122" s="40">
        <f t="shared" si="1"/>
        <v>92371.4</v>
      </c>
      <c r="M122" s="49"/>
      <c r="N122" s="39"/>
      <c r="O122" s="20"/>
      <c r="P122" s="9"/>
      <c r="Q122" s="2"/>
      <c r="R122" s="2"/>
    </row>
    <row r="123" spans="1:18" s="10" customFormat="1" ht="48.75" customHeight="1">
      <c r="A123" s="25">
        <v>116</v>
      </c>
      <c r="B123" s="29">
        <v>20004789</v>
      </c>
      <c r="C123" s="30">
        <v>362102</v>
      </c>
      <c r="D123" s="31" t="s">
        <v>199</v>
      </c>
      <c r="E123" s="28" t="s">
        <v>32</v>
      </c>
      <c r="F123" s="48">
        <v>1</v>
      </c>
      <c r="G123" s="38" t="s">
        <v>25</v>
      </c>
      <c r="H123" s="32" t="s">
        <v>274</v>
      </c>
      <c r="I123" s="26"/>
      <c r="J123" s="27"/>
      <c r="K123" s="40">
        <v>26.04</v>
      </c>
      <c r="L123" s="40">
        <f t="shared" si="1"/>
        <v>26.04</v>
      </c>
      <c r="M123" s="49"/>
      <c r="N123" s="39"/>
      <c r="O123" s="20"/>
      <c r="P123" s="9"/>
      <c r="Q123" s="2"/>
      <c r="R123" s="2"/>
    </row>
    <row r="124" spans="1:18" s="10" customFormat="1" ht="48.75" customHeight="1">
      <c r="A124" s="25">
        <v>117</v>
      </c>
      <c r="B124" s="29">
        <v>1022916</v>
      </c>
      <c r="C124" s="30">
        <v>580509</v>
      </c>
      <c r="D124" s="31" t="s">
        <v>200</v>
      </c>
      <c r="E124" s="28" t="s">
        <v>68</v>
      </c>
      <c r="F124" s="48">
        <v>300</v>
      </c>
      <c r="G124" s="38" t="s">
        <v>25</v>
      </c>
      <c r="H124" s="32" t="s">
        <v>272</v>
      </c>
      <c r="I124" s="26"/>
      <c r="J124" s="27"/>
      <c r="K124" s="40">
        <v>60.02</v>
      </c>
      <c r="L124" s="40">
        <f t="shared" si="1"/>
        <v>18006</v>
      </c>
      <c r="M124" s="49"/>
      <c r="N124" s="39"/>
      <c r="O124" s="20"/>
      <c r="P124" s="9"/>
      <c r="Q124" s="2"/>
      <c r="R124" s="2"/>
    </row>
    <row r="125" spans="1:18" s="10" customFormat="1" ht="48.75" customHeight="1">
      <c r="A125" s="25">
        <v>118</v>
      </c>
      <c r="B125" s="29">
        <v>1020267</v>
      </c>
      <c r="C125" s="30">
        <v>41544</v>
      </c>
      <c r="D125" s="31" t="s">
        <v>201</v>
      </c>
      <c r="E125" s="28" t="s">
        <v>38</v>
      </c>
      <c r="F125" s="48">
        <v>2.512</v>
      </c>
      <c r="G125" s="38" t="s">
        <v>25</v>
      </c>
      <c r="H125" s="32" t="s">
        <v>272</v>
      </c>
      <c r="I125" s="26"/>
      <c r="J125" s="27"/>
      <c r="K125" s="40">
        <v>35963.47</v>
      </c>
      <c r="L125" s="40">
        <f t="shared" si="1"/>
        <v>90340.24</v>
      </c>
      <c r="M125" s="49"/>
      <c r="N125" s="39"/>
      <c r="O125" s="20"/>
      <c r="P125" s="9"/>
      <c r="Q125" s="2"/>
      <c r="R125" s="2"/>
    </row>
    <row r="126" spans="1:18" s="10" customFormat="1" ht="48.75" customHeight="1">
      <c r="A126" s="25">
        <v>119</v>
      </c>
      <c r="B126" s="29">
        <v>1020267</v>
      </c>
      <c r="C126" s="30">
        <v>41544</v>
      </c>
      <c r="D126" s="31" t="s">
        <v>201</v>
      </c>
      <c r="E126" s="28" t="s">
        <v>38</v>
      </c>
      <c r="F126" s="48">
        <v>1.378</v>
      </c>
      <c r="G126" s="38" t="s">
        <v>25</v>
      </c>
      <c r="H126" s="32" t="s">
        <v>272</v>
      </c>
      <c r="I126" s="26"/>
      <c r="J126" s="27"/>
      <c r="K126" s="40">
        <v>35963.47</v>
      </c>
      <c r="L126" s="40">
        <f t="shared" si="1"/>
        <v>49557.66</v>
      </c>
      <c r="M126" s="49"/>
      <c r="N126" s="39"/>
      <c r="O126" s="20"/>
      <c r="P126" s="9"/>
      <c r="Q126" s="2"/>
      <c r="R126" s="2"/>
    </row>
    <row r="127" spans="1:18" s="10" customFormat="1" ht="48.75" customHeight="1">
      <c r="A127" s="25">
        <v>120</v>
      </c>
      <c r="B127" s="29">
        <v>1435149</v>
      </c>
      <c r="C127" s="30">
        <v>81493</v>
      </c>
      <c r="D127" s="31" t="s">
        <v>202</v>
      </c>
      <c r="E127" s="28" t="s">
        <v>32</v>
      </c>
      <c r="F127" s="48">
        <v>80</v>
      </c>
      <c r="G127" s="38" t="s">
        <v>25</v>
      </c>
      <c r="H127" s="32" t="s">
        <v>273</v>
      </c>
      <c r="I127" s="26"/>
      <c r="J127" s="27"/>
      <c r="K127" s="40">
        <v>257.45</v>
      </c>
      <c r="L127" s="40">
        <f t="shared" si="1"/>
        <v>20596</v>
      </c>
      <c r="M127" s="49"/>
      <c r="N127" s="39"/>
      <c r="O127" s="20"/>
      <c r="P127" s="9"/>
      <c r="Q127" s="2"/>
      <c r="R127" s="2"/>
    </row>
    <row r="128" spans="1:18" s="10" customFormat="1" ht="48.75" customHeight="1">
      <c r="A128" s="25">
        <v>121</v>
      </c>
      <c r="B128" s="29">
        <v>1754251</v>
      </c>
      <c r="C128" s="30">
        <v>84378</v>
      </c>
      <c r="D128" s="31" t="s">
        <v>203</v>
      </c>
      <c r="E128" s="28" t="s">
        <v>49</v>
      </c>
      <c r="F128" s="48">
        <v>27.648</v>
      </c>
      <c r="G128" s="38" t="s">
        <v>25</v>
      </c>
      <c r="H128" s="32" t="s">
        <v>272</v>
      </c>
      <c r="I128" s="26"/>
      <c r="J128" s="27"/>
      <c r="K128" s="40">
        <v>277.95</v>
      </c>
      <c r="L128" s="40">
        <f t="shared" si="1"/>
        <v>7684.76</v>
      </c>
      <c r="M128" s="49"/>
      <c r="N128" s="39"/>
      <c r="O128" s="20"/>
      <c r="P128" s="9"/>
      <c r="Q128" s="2"/>
      <c r="R128" s="2"/>
    </row>
    <row r="129" spans="1:18" s="10" customFormat="1" ht="48.75" customHeight="1">
      <c r="A129" s="25">
        <v>122</v>
      </c>
      <c r="B129" s="29">
        <v>1891878</v>
      </c>
      <c r="C129" s="30">
        <v>82107</v>
      </c>
      <c r="D129" s="31" t="s">
        <v>204</v>
      </c>
      <c r="E129" s="28" t="s">
        <v>49</v>
      </c>
      <c r="F129" s="48">
        <v>139.2</v>
      </c>
      <c r="G129" s="38" t="s">
        <v>25</v>
      </c>
      <c r="H129" s="32" t="s">
        <v>272</v>
      </c>
      <c r="I129" s="26"/>
      <c r="J129" s="27"/>
      <c r="K129" s="40">
        <v>487.4</v>
      </c>
      <c r="L129" s="40">
        <f t="shared" si="1"/>
        <v>67846.08</v>
      </c>
      <c r="M129" s="49"/>
      <c r="N129" s="39"/>
      <c r="O129" s="20"/>
      <c r="P129" s="9"/>
      <c r="Q129" s="2"/>
      <c r="R129" s="2"/>
    </row>
    <row r="130" spans="1:18" s="10" customFormat="1" ht="48.75" customHeight="1">
      <c r="A130" s="25">
        <v>123</v>
      </c>
      <c r="B130" s="29">
        <v>1008570</v>
      </c>
      <c r="C130" s="30">
        <v>50618</v>
      </c>
      <c r="D130" s="31" t="s">
        <v>205</v>
      </c>
      <c r="E130" s="28" t="s">
        <v>38</v>
      </c>
      <c r="F130" s="48">
        <v>3.41</v>
      </c>
      <c r="G130" s="38" t="s">
        <v>25</v>
      </c>
      <c r="H130" s="32" t="s">
        <v>272</v>
      </c>
      <c r="I130" s="26"/>
      <c r="J130" s="27"/>
      <c r="K130" s="40">
        <v>13554.7</v>
      </c>
      <c r="L130" s="40">
        <f t="shared" si="1"/>
        <v>46221.53</v>
      </c>
      <c r="M130" s="49"/>
      <c r="N130" s="39"/>
      <c r="O130" s="20"/>
      <c r="P130" s="9"/>
      <c r="Q130" s="2"/>
      <c r="R130" s="2"/>
    </row>
    <row r="131" spans="1:18" s="10" customFormat="1" ht="48.75" customHeight="1">
      <c r="A131" s="25">
        <v>124</v>
      </c>
      <c r="B131" s="29">
        <v>1008279</v>
      </c>
      <c r="C131" s="30">
        <v>83930</v>
      </c>
      <c r="D131" s="31" t="s">
        <v>206</v>
      </c>
      <c r="E131" s="28" t="s">
        <v>49</v>
      </c>
      <c r="F131" s="48">
        <v>0.08</v>
      </c>
      <c r="G131" s="38" t="s">
        <v>25</v>
      </c>
      <c r="H131" s="32" t="s">
        <v>272</v>
      </c>
      <c r="I131" s="26"/>
      <c r="J131" s="27"/>
      <c r="K131" s="40">
        <v>65.44</v>
      </c>
      <c r="L131" s="40">
        <f t="shared" si="1"/>
        <v>5.24</v>
      </c>
      <c r="M131" s="49"/>
      <c r="N131" s="39"/>
      <c r="O131" s="20"/>
      <c r="P131" s="9"/>
      <c r="Q131" s="2"/>
      <c r="R131" s="2"/>
    </row>
    <row r="132" spans="1:18" s="10" customFormat="1" ht="48.75" customHeight="1">
      <c r="A132" s="25">
        <v>125</v>
      </c>
      <c r="B132" s="29">
        <v>1447515</v>
      </c>
      <c r="C132" s="30">
        <v>60119</v>
      </c>
      <c r="D132" s="31" t="s">
        <v>207</v>
      </c>
      <c r="E132" s="28" t="s">
        <v>72</v>
      </c>
      <c r="F132" s="48">
        <v>40.43</v>
      </c>
      <c r="G132" s="38" t="s">
        <v>25</v>
      </c>
      <c r="H132" s="32" t="s">
        <v>272</v>
      </c>
      <c r="I132" s="26"/>
      <c r="J132" s="27"/>
      <c r="K132" s="40">
        <v>3162.22</v>
      </c>
      <c r="L132" s="40">
        <f t="shared" si="1"/>
        <v>127848.55</v>
      </c>
      <c r="M132" s="49"/>
      <c r="N132" s="39"/>
      <c r="O132" s="20"/>
      <c r="P132" s="9"/>
      <c r="Q132" s="2"/>
      <c r="R132" s="2"/>
    </row>
    <row r="133" spans="1:18" s="10" customFormat="1" ht="48.75" customHeight="1">
      <c r="A133" s="25">
        <v>126</v>
      </c>
      <c r="B133" s="29">
        <v>1356551</v>
      </c>
      <c r="C133" s="30">
        <v>94844</v>
      </c>
      <c r="D133" s="31" t="s">
        <v>59</v>
      </c>
      <c r="E133" s="28" t="s">
        <v>32</v>
      </c>
      <c r="F133" s="48">
        <v>1</v>
      </c>
      <c r="G133" s="38" t="s">
        <v>25</v>
      </c>
      <c r="H133" s="32" t="s">
        <v>273</v>
      </c>
      <c r="I133" s="26"/>
      <c r="J133" s="27"/>
      <c r="K133" s="40">
        <v>233.21</v>
      </c>
      <c r="L133" s="40">
        <f t="shared" si="1"/>
        <v>233.21</v>
      </c>
      <c r="M133" s="49"/>
      <c r="N133" s="39"/>
      <c r="O133" s="20"/>
      <c r="P133" s="9"/>
      <c r="Q133" s="2"/>
      <c r="R133" s="2"/>
    </row>
    <row r="134" spans="1:18" s="10" customFormat="1" ht="48.75" customHeight="1">
      <c r="A134" s="25">
        <v>127</v>
      </c>
      <c r="B134" s="29">
        <v>1356551</v>
      </c>
      <c r="C134" s="30">
        <v>94844</v>
      </c>
      <c r="D134" s="31" t="s">
        <v>59</v>
      </c>
      <c r="E134" s="28" t="s">
        <v>32</v>
      </c>
      <c r="F134" s="48">
        <v>1</v>
      </c>
      <c r="G134" s="38" t="s">
        <v>25</v>
      </c>
      <c r="H134" s="32" t="s">
        <v>273</v>
      </c>
      <c r="I134" s="26"/>
      <c r="J134" s="27"/>
      <c r="K134" s="40">
        <v>198.27</v>
      </c>
      <c r="L134" s="40">
        <f t="shared" si="1"/>
        <v>198.27</v>
      </c>
      <c r="M134" s="49"/>
      <c r="N134" s="39"/>
      <c r="O134" s="20"/>
      <c r="P134" s="9"/>
      <c r="Q134" s="2"/>
      <c r="R134" s="2"/>
    </row>
    <row r="135" spans="1:18" s="10" customFormat="1" ht="48.75" customHeight="1">
      <c r="A135" s="25">
        <v>128</v>
      </c>
      <c r="B135" s="29">
        <v>1845871</v>
      </c>
      <c r="C135" s="30">
        <v>81213</v>
      </c>
      <c r="D135" s="31" t="s">
        <v>208</v>
      </c>
      <c r="E135" s="28" t="s">
        <v>32</v>
      </c>
      <c r="F135" s="48">
        <v>300</v>
      </c>
      <c r="G135" s="38" t="s">
        <v>25</v>
      </c>
      <c r="H135" s="32" t="s">
        <v>273</v>
      </c>
      <c r="I135" s="26"/>
      <c r="J135" s="27"/>
      <c r="K135" s="40">
        <v>672.47</v>
      </c>
      <c r="L135" s="40">
        <f t="shared" si="1"/>
        <v>201741</v>
      </c>
      <c r="M135" s="49"/>
      <c r="N135" s="39"/>
      <c r="O135" s="20"/>
      <c r="P135" s="9"/>
      <c r="Q135" s="2"/>
      <c r="R135" s="2"/>
    </row>
    <row r="136" spans="1:18" s="10" customFormat="1" ht="48.75" customHeight="1">
      <c r="A136" s="25">
        <v>129</v>
      </c>
      <c r="B136" s="29">
        <v>1356536</v>
      </c>
      <c r="C136" s="30">
        <v>94832</v>
      </c>
      <c r="D136" s="31" t="s">
        <v>209</v>
      </c>
      <c r="E136" s="28" t="s">
        <v>32</v>
      </c>
      <c r="F136" s="48">
        <v>7</v>
      </c>
      <c r="G136" s="38" t="s">
        <v>25</v>
      </c>
      <c r="H136" s="32" t="s">
        <v>273</v>
      </c>
      <c r="I136" s="26"/>
      <c r="J136" s="27"/>
      <c r="K136" s="40">
        <v>323.64</v>
      </c>
      <c r="L136" s="40">
        <f t="shared" si="1"/>
        <v>2265.48</v>
      </c>
      <c r="M136" s="49"/>
      <c r="N136" s="39"/>
      <c r="O136" s="20"/>
      <c r="P136" s="9"/>
      <c r="Q136" s="2"/>
      <c r="R136" s="2"/>
    </row>
    <row r="137" spans="1:18" s="10" customFormat="1" ht="48.75" customHeight="1">
      <c r="A137" s="25">
        <v>130</v>
      </c>
      <c r="B137" s="29">
        <v>1356536</v>
      </c>
      <c r="C137" s="30">
        <v>94832</v>
      </c>
      <c r="D137" s="31" t="s">
        <v>209</v>
      </c>
      <c r="E137" s="28" t="s">
        <v>32</v>
      </c>
      <c r="F137" s="48">
        <v>10</v>
      </c>
      <c r="G137" s="38" t="s">
        <v>25</v>
      </c>
      <c r="H137" s="32" t="s">
        <v>273</v>
      </c>
      <c r="I137" s="26"/>
      <c r="J137" s="27"/>
      <c r="K137" s="40">
        <v>356.75</v>
      </c>
      <c r="L137" s="40">
        <f aca="true" t="shared" si="2" ref="L137:L200">ROUND(K137*F137,2)</f>
        <v>3567.5</v>
      </c>
      <c r="M137" s="49"/>
      <c r="N137" s="39"/>
      <c r="O137" s="20"/>
      <c r="P137" s="9"/>
      <c r="Q137" s="2"/>
      <c r="R137" s="2"/>
    </row>
    <row r="138" spans="1:18" s="10" customFormat="1" ht="48.75" customHeight="1">
      <c r="A138" s="25">
        <v>131</v>
      </c>
      <c r="B138" s="29">
        <v>1012400</v>
      </c>
      <c r="C138" s="30">
        <v>169028</v>
      </c>
      <c r="D138" s="31" t="s">
        <v>210</v>
      </c>
      <c r="E138" s="28" t="s">
        <v>32</v>
      </c>
      <c r="F138" s="48">
        <v>500</v>
      </c>
      <c r="G138" s="38" t="s">
        <v>25</v>
      </c>
      <c r="H138" s="32" t="s">
        <v>275</v>
      </c>
      <c r="I138" s="26"/>
      <c r="J138" s="27"/>
      <c r="K138" s="40">
        <v>16.55</v>
      </c>
      <c r="L138" s="40">
        <f t="shared" si="2"/>
        <v>8275</v>
      </c>
      <c r="M138" s="49"/>
      <c r="N138" s="39"/>
      <c r="O138" s="20"/>
      <c r="P138" s="9"/>
      <c r="Q138" s="2"/>
      <c r="R138" s="2"/>
    </row>
    <row r="139" spans="1:18" s="10" customFormat="1" ht="48.75" customHeight="1">
      <c r="A139" s="25">
        <v>132</v>
      </c>
      <c r="B139" s="29">
        <v>1009398</v>
      </c>
      <c r="C139" s="30">
        <v>60239</v>
      </c>
      <c r="D139" s="31" t="s">
        <v>211</v>
      </c>
      <c r="E139" s="28" t="s">
        <v>38</v>
      </c>
      <c r="F139" s="48">
        <v>1.958</v>
      </c>
      <c r="G139" s="38" t="s">
        <v>25</v>
      </c>
      <c r="H139" s="32" t="s">
        <v>272</v>
      </c>
      <c r="I139" s="26"/>
      <c r="J139" s="27"/>
      <c r="K139" s="40">
        <v>20875.03</v>
      </c>
      <c r="L139" s="40">
        <f t="shared" si="2"/>
        <v>40873.31</v>
      </c>
      <c r="M139" s="49"/>
      <c r="N139" s="39"/>
      <c r="O139" s="20"/>
      <c r="P139" s="9"/>
      <c r="Q139" s="2"/>
      <c r="R139" s="2"/>
    </row>
    <row r="140" spans="1:18" s="10" customFormat="1" ht="48.75" customHeight="1">
      <c r="A140" s="25">
        <v>133</v>
      </c>
      <c r="B140" s="29">
        <v>1846702</v>
      </c>
      <c r="C140" s="30">
        <v>80713</v>
      </c>
      <c r="D140" s="31" t="s">
        <v>212</v>
      </c>
      <c r="E140" s="28" t="s">
        <v>56</v>
      </c>
      <c r="F140" s="48">
        <v>16</v>
      </c>
      <c r="G140" s="38" t="s">
        <v>25</v>
      </c>
      <c r="H140" s="32" t="s">
        <v>273</v>
      </c>
      <c r="I140" s="26"/>
      <c r="J140" s="27"/>
      <c r="K140" s="40">
        <v>453.69</v>
      </c>
      <c r="L140" s="40">
        <f t="shared" si="2"/>
        <v>7259.04</v>
      </c>
      <c r="M140" s="49"/>
      <c r="N140" s="39"/>
      <c r="O140" s="20"/>
      <c r="P140" s="9"/>
      <c r="Q140" s="2"/>
      <c r="R140" s="2"/>
    </row>
    <row r="141" spans="1:18" s="10" customFormat="1" ht="48.75" customHeight="1">
      <c r="A141" s="25">
        <v>134</v>
      </c>
      <c r="B141" s="29">
        <v>1120199</v>
      </c>
      <c r="C141" s="30">
        <v>82194</v>
      </c>
      <c r="D141" s="31" t="s">
        <v>153</v>
      </c>
      <c r="E141" s="28" t="s">
        <v>49</v>
      </c>
      <c r="F141" s="48">
        <v>54</v>
      </c>
      <c r="G141" s="38" t="s">
        <v>25</v>
      </c>
      <c r="H141" s="32" t="s">
        <v>272</v>
      </c>
      <c r="I141" s="26"/>
      <c r="J141" s="27"/>
      <c r="K141" s="40">
        <v>196.15</v>
      </c>
      <c r="L141" s="40">
        <f t="shared" si="2"/>
        <v>10592.1</v>
      </c>
      <c r="M141" s="49"/>
      <c r="N141" s="39"/>
      <c r="O141" s="20"/>
      <c r="P141" s="9"/>
      <c r="Q141" s="2"/>
      <c r="R141" s="2"/>
    </row>
    <row r="142" spans="1:18" s="10" customFormat="1" ht="48.75" customHeight="1">
      <c r="A142" s="25">
        <v>135</v>
      </c>
      <c r="B142" s="29">
        <v>1565283</v>
      </c>
      <c r="C142" s="30">
        <v>83473</v>
      </c>
      <c r="D142" s="31" t="s">
        <v>213</v>
      </c>
      <c r="E142" s="28" t="s">
        <v>38</v>
      </c>
      <c r="F142" s="48">
        <v>0.01</v>
      </c>
      <c r="G142" s="38" t="s">
        <v>25</v>
      </c>
      <c r="H142" s="32" t="s">
        <v>272</v>
      </c>
      <c r="I142" s="26"/>
      <c r="J142" s="27"/>
      <c r="K142" s="40">
        <v>317344.25</v>
      </c>
      <c r="L142" s="40">
        <f t="shared" si="2"/>
        <v>3173.44</v>
      </c>
      <c r="M142" s="49"/>
      <c r="N142" s="39"/>
      <c r="O142" s="20"/>
      <c r="P142" s="9"/>
      <c r="Q142" s="2"/>
      <c r="R142" s="2"/>
    </row>
    <row r="143" spans="1:18" s="10" customFormat="1" ht="48.75" customHeight="1">
      <c r="A143" s="25">
        <v>136</v>
      </c>
      <c r="B143" s="29">
        <v>1120199</v>
      </c>
      <c r="C143" s="30">
        <v>82194</v>
      </c>
      <c r="D143" s="31" t="s">
        <v>153</v>
      </c>
      <c r="E143" s="28" t="s">
        <v>49</v>
      </c>
      <c r="F143" s="48">
        <v>71.8</v>
      </c>
      <c r="G143" s="38" t="s">
        <v>25</v>
      </c>
      <c r="H143" s="32" t="s">
        <v>272</v>
      </c>
      <c r="I143" s="26"/>
      <c r="J143" s="27"/>
      <c r="K143" s="40">
        <v>141.04</v>
      </c>
      <c r="L143" s="40">
        <f t="shared" si="2"/>
        <v>10126.67</v>
      </c>
      <c r="M143" s="49"/>
      <c r="N143" s="39"/>
      <c r="O143" s="20"/>
      <c r="P143" s="9"/>
      <c r="Q143" s="2"/>
      <c r="R143" s="2"/>
    </row>
    <row r="144" spans="1:18" s="10" customFormat="1" ht="48.75" customHeight="1">
      <c r="A144" s="25">
        <v>137</v>
      </c>
      <c r="B144" s="29">
        <v>1268207</v>
      </c>
      <c r="C144" s="30">
        <v>81780</v>
      </c>
      <c r="D144" s="31" t="s">
        <v>96</v>
      </c>
      <c r="E144" s="28" t="s">
        <v>49</v>
      </c>
      <c r="F144" s="48">
        <v>19.5</v>
      </c>
      <c r="G144" s="38" t="s">
        <v>25</v>
      </c>
      <c r="H144" s="32" t="s">
        <v>272</v>
      </c>
      <c r="I144" s="26"/>
      <c r="J144" s="27"/>
      <c r="K144" s="40">
        <v>100.56</v>
      </c>
      <c r="L144" s="40">
        <f t="shared" si="2"/>
        <v>1960.92</v>
      </c>
      <c r="M144" s="49"/>
      <c r="N144" s="39"/>
      <c r="O144" s="20"/>
      <c r="P144" s="9"/>
      <c r="Q144" s="2"/>
      <c r="R144" s="2"/>
    </row>
    <row r="145" spans="1:18" s="10" customFormat="1" ht="48.75" customHeight="1">
      <c r="A145" s="25">
        <v>138</v>
      </c>
      <c r="B145" s="29">
        <v>1079724</v>
      </c>
      <c r="C145" s="30">
        <v>81435</v>
      </c>
      <c r="D145" s="31" t="s">
        <v>214</v>
      </c>
      <c r="E145" s="28" t="s">
        <v>32</v>
      </c>
      <c r="F145" s="48">
        <v>4452</v>
      </c>
      <c r="G145" s="38" t="s">
        <v>25</v>
      </c>
      <c r="H145" s="32" t="s">
        <v>273</v>
      </c>
      <c r="I145" s="26"/>
      <c r="J145" s="27"/>
      <c r="K145" s="40">
        <v>21.21</v>
      </c>
      <c r="L145" s="40">
        <f t="shared" si="2"/>
        <v>94426.92</v>
      </c>
      <c r="M145" s="49"/>
      <c r="N145" s="39"/>
      <c r="O145" s="20"/>
      <c r="P145" s="9"/>
      <c r="Q145" s="2"/>
      <c r="R145" s="2"/>
    </row>
    <row r="146" spans="1:18" s="10" customFormat="1" ht="48.75" customHeight="1">
      <c r="A146" s="25">
        <v>139</v>
      </c>
      <c r="B146" s="29">
        <v>1079724</v>
      </c>
      <c r="C146" s="30">
        <v>81435</v>
      </c>
      <c r="D146" s="31" t="s">
        <v>214</v>
      </c>
      <c r="E146" s="28" t="s">
        <v>32</v>
      </c>
      <c r="F146" s="48">
        <v>440</v>
      </c>
      <c r="G146" s="38" t="s">
        <v>25</v>
      </c>
      <c r="H146" s="32" t="s">
        <v>273</v>
      </c>
      <c r="I146" s="26"/>
      <c r="J146" s="27"/>
      <c r="K146" s="40">
        <v>21.21</v>
      </c>
      <c r="L146" s="40">
        <f t="shared" si="2"/>
        <v>9332.4</v>
      </c>
      <c r="M146" s="49"/>
      <c r="N146" s="39"/>
      <c r="O146" s="20"/>
      <c r="P146" s="9"/>
      <c r="Q146" s="2"/>
      <c r="R146" s="2"/>
    </row>
    <row r="147" spans="1:18" s="10" customFormat="1" ht="48.75" customHeight="1">
      <c r="A147" s="25">
        <v>140</v>
      </c>
      <c r="B147" s="29">
        <v>1267817</v>
      </c>
      <c r="C147" s="30">
        <v>84041</v>
      </c>
      <c r="D147" s="31" t="s">
        <v>215</v>
      </c>
      <c r="E147" s="28" t="s">
        <v>49</v>
      </c>
      <c r="F147" s="48">
        <v>20</v>
      </c>
      <c r="G147" s="38" t="s">
        <v>25</v>
      </c>
      <c r="H147" s="32" t="s">
        <v>272</v>
      </c>
      <c r="I147" s="26"/>
      <c r="J147" s="27"/>
      <c r="K147" s="40">
        <v>46.93</v>
      </c>
      <c r="L147" s="40">
        <f t="shared" si="2"/>
        <v>938.6</v>
      </c>
      <c r="M147" s="49"/>
      <c r="N147" s="39"/>
      <c r="O147" s="20"/>
      <c r="P147" s="9"/>
      <c r="Q147" s="2"/>
      <c r="R147" s="2"/>
    </row>
    <row r="148" spans="1:18" s="10" customFormat="1" ht="48.75" customHeight="1">
      <c r="A148" s="25">
        <v>141</v>
      </c>
      <c r="B148" s="29">
        <v>1267817</v>
      </c>
      <c r="C148" s="30">
        <v>84041</v>
      </c>
      <c r="D148" s="31" t="s">
        <v>215</v>
      </c>
      <c r="E148" s="28" t="s">
        <v>49</v>
      </c>
      <c r="F148" s="48">
        <v>1.88</v>
      </c>
      <c r="G148" s="38" t="s">
        <v>25</v>
      </c>
      <c r="H148" s="32" t="s">
        <v>272</v>
      </c>
      <c r="I148" s="26"/>
      <c r="J148" s="27"/>
      <c r="K148" s="40">
        <v>46.93</v>
      </c>
      <c r="L148" s="40">
        <f t="shared" si="2"/>
        <v>88.23</v>
      </c>
      <c r="M148" s="49"/>
      <c r="N148" s="39"/>
      <c r="O148" s="20"/>
      <c r="P148" s="9"/>
      <c r="Q148" s="2"/>
      <c r="R148" s="2"/>
    </row>
    <row r="149" spans="1:18" s="10" customFormat="1" ht="48.75" customHeight="1">
      <c r="A149" s="25">
        <v>142</v>
      </c>
      <c r="B149" s="29">
        <v>1267817</v>
      </c>
      <c r="C149" s="30">
        <v>84041</v>
      </c>
      <c r="D149" s="31" t="s">
        <v>215</v>
      </c>
      <c r="E149" s="28" t="s">
        <v>49</v>
      </c>
      <c r="F149" s="48">
        <v>548.08</v>
      </c>
      <c r="G149" s="38" t="s">
        <v>25</v>
      </c>
      <c r="H149" s="32" t="s">
        <v>272</v>
      </c>
      <c r="I149" s="26"/>
      <c r="J149" s="27"/>
      <c r="K149" s="40">
        <v>46.93</v>
      </c>
      <c r="L149" s="40">
        <f t="shared" si="2"/>
        <v>25721.39</v>
      </c>
      <c r="M149" s="49"/>
      <c r="N149" s="39"/>
      <c r="O149" s="20"/>
      <c r="P149" s="9"/>
      <c r="Q149" s="2"/>
      <c r="R149" s="2"/>
    </row>
    <row r="150" spans="1:18" s="10" customFormat="1" ht="48.75" customHeight="1">
      <c r="A150" s="25">
        <v>143</v>
      </c>
      <c r="B150" s="29">
        <v>1267816</v>
      </c>
      <c r="C150" s="30">
        <v>81767</v>
      </c>
      <c r="D150" s="31" t="s">
        <v>216</v>
      </c>
      <c r="E150" s="28" t="s">
        <v>49</v>
      </c>
      <c r="F150" s="48">
        <v>493.8</v>
      </c>
      <c r="G150" s="38" t="s">
        <v>25</v>
      </c>
      <c r="H150" s="32" t="s">
        <v>272</v>
      </c>
      <c r="I150" s="26"/>
      <c r="J150" s="27"/>
      <c r="K150" s="40">
        <v>52.85</v>
      </c>
      <c r="L150" s="40">
        <f t="shared" si="2"/>
        <v>26097.33</v>
      </c>
      <c r="M150" s="49"/>
      <c r="N150" s="39"/>
      <c r="O150" s="20"/>
      <c r="P150" s="9"/>
      <c r="Q150" s="2"/>
      <c r="R150" s="2"/>
    </row>
    <row r="151" spans="1:18" s="10" customFormat="1" ht="48.75" customHeight="1">
      <c r="A151" s="25">
        <v>144</v>
      </c>
      <c r="B151" s="29">
        <v>1080989</v>
      </c>
      <c r="C151" s="30">
        <v>80018</v>
      </c>
      <c r="D151" s="31" t="s">
        <v>217</v>
      </c>
      <c r="E151" s="28" t="s">
        <v>38</v>
      </c>
      <c r="F151" s="48">
        <v>1.313</v>
      </c>
      <c r="G151" s="38" t="s">
        <v>25</v>
      </c>
      <c r="H151" s="32" t="s">
        <v>272</v>
      </c>
      <c r="I151" s="26"/>
      <c r="J151" s="27"/>
      <c r="K151" s="40">
        <v>12724.14</v>
      </c>
      <c r="L151" s="40">
        <f t="shared" si="2"/>
        <v>16706.8</v>
      </c>
      <c r="M151" s="49"/>
      <c r="N151" s="39"/>
      <c r="O151" s="20"/>
      <c r="P151" s="9"/>
      <c r="Q151" s="2"/>
      <c r="R151" s="2"/>
    </row>
    <row r="152" spans="1:18" s="10" customFormat="1" ht="48.75" customHeight="1">
      <c r="A152" s="25">
        <v>145</v>
      </c>
      <c r="B152" s="29">
        <v>1267774</v>
      </c>
      <c r="C152" s="30">
        <v>84653</v>
      </c>
      <c r="D152" s="31" t="s">
        <v>218</v>
      </c>
      <c r="E152" s="28" t="s">
        <v>49</v>
      </c>
      <c r="F152" s="48">
        <v>11.9</v>
      </c>
      <c r="G152" s="38" t="s">
        <v>25</v>
      </c>
      <c r="H152" s="32" t="s">
        <v>272</v>
      </c>
      <c r="I152" s="26"/>
      <c r="J152" s="27"/>
      <c r="K152" s="40">
        <v>136.77</v>
      </c>
      <c r="L152" s="40">
        <f t="shared" si="2"/>
        <v>1627.56</v>
      </c>
      <c r="M152" s="49"/>
      <c r="N152" s="39"/>
      <c r="O152" s="20"/>
      <c r="P152" s="9"/>
      <c r="Q152" s="2"/>
      <c r="R152" s="2"/>
    </row>
    <row r="153" spans="1:18" s="10" customFormat="1" ht="48.75" customHeight="1">
      <c r="A153" s="25">
        <v>146</v>
      </c>
      <c r="B153" s="29">
        <v>1078753</v>
      </c>
      <c r="C153" s="30">
        <v>82195</v>
      </c>
      <c r="D153" s="31" t="s">
        <v>219</v>
      </c>
      <c r="E153" s="28" t="s">
        <v>49</v>
      </c>
      <c r="F153" s="48">
        <v>61.2</v>
      </c>
      <c r="G153" s="38" t="s">
        <v>25</v>
      </c>
      <c r="H153" s="32" t="s">
        <v>272</v>
      </c>
      <c r="I153" s="26"/>
      <c r="J153" s="27"/>
      <c r="K153" s="40">
        <v>90.76</v>
      </c>
      <c r="L153" s="40">
        <f t="shared" si="2"/>
        <v>5554.51</v>
      </c>
      <c r="M153" s="49"/>
      <c r="N153" s="39"/>
      <c r="O153" s="20"/>
      <c r="P153" s="9"/>
      <c r="Q153" s="2"/>
      <c r="R153" s="2"/>
    </row>
    <row r="154" spans="1:18" s="10" customFormat="1" ht="48.75" customHeight="1">
      <c r="A154" s="25">
        <v>147</v>
      </c>
      <c r="B154" s="29">
        <v>1494511</v>
      </c>
      <c r="C154" s="30">
        <v>81866</v>
      </c>
      <c r="D154" s="31" t="s">
        <v>220</v>
      </c>
      <c r="E154" s="28" t="s">
        <v>56</v>
      </c>
      <c r="F154" s="48">
        <v>2</v>
      </c>
      <c r="G154" s="38" t="s">
        <v>25</v>
      </c>
      <c r="H154" s="32" t="s">
        <v>273</v>
      </c>
      <c r="I154" s="26"/>
      <c r="J154" s="27"/>
      <c r="K154" s="40">
        <v>204.4</v>
      </c>
      <c r="L154" s="40">
        <f t="shared" si="2"/>
        <v>408.8</v>
      </c>
      <c r="M154" s="49"/>
      <c r="N154" s="39"/>
      <c r="O154" s="20"/>
      <c r="P154" s="9"/>
      <c r="Q154" s="2"/>
      <c r="R154" s="2"/>
    </row>
    <row r="155" spans="1:18" s="10" customFormat="1" ht="48.75" customHeight="1">
      <c r="A155" s="25">
        <v>148</v>
      </c>
      <c r="B155" s="29">
        <v>1493949</v>
      </c>
      <c r="C155" s="30">
        <v>81862</v>
      </c>
      <c r="D155" s="31" t="s">
        <v>221</v>
      </c>
      <c r="E155" s="28" t="s">
        <v>56</v>
      </c>
      <c r="F155" s="48">
        <v>5</v>
      </c>
      <c r="G155" s="38" t="s">
        <v>25</v>
      </c>
      <c r="H155" s="32" t="s">
        <v>273</v>
      </c>
      <c r="I155" s="26"/>
      <c r="J155" s="27"/>
      <c r="K155" s="40">
        <v>117.92</v>
      </c>
      <c r="L155" s="40">
        <f t="shared" si="2"/>
        <v>589.6</v>
      </c>
      <c r="M155" s="49"/>
      <c r="N155" s="39"/>
      <c r="O155" s="20"/>
      <c r="P155" s="9"/>
      <c r="Q155" s="2"/>
      <c r="R155" s="2"/>
    </row>
    <row r="156" spans="1:18" s="10" customFormat="1" ht="48.75" customHeight="1">
      <c r="A156" s="25">
        <v>149</v>
      </c>
      <c r="B156" s="29">
        <v>1109716</v>
      </c>
      <c r="C156" s="30">
        <v>80723</v>
      </c>
      <c r="D156" s="31" t="s">
        <v>222</v>
      </c>
      <c r="E156" s="28" t="s">
        <v>32</v>
      </c>
      <c r="F156" s="48">
        <v>600</v>
      </c>
      <c r="G156" s="38" t="s">
        <v>25</v>
      </c>
      <c r="H156" s="32" t="s">
        <v>273</v>
      </c>
      <c r="I156" s="26"/>
      <c r="J156" s="27"/>
      <c r="K156" s="40">
        <v>152.11</v>
      </c>
      <c r="L156" s="40">
        <f t="shared" si="2"/>
        <v>91266</v>
      </c>
      <c r="M156" s="49"/>
      <c r="N156" s="39"/>
      <c r="O156" s="20"/>
      <c r="P156" s="9"/>
      <c r="Q156" s="2"/>
      <c r="R156" s="2"/>
    </row>
    <row r="157" spans="1:18" s="10" customFormat="1" ht="48.75" customHeight="1">
      <c r="A157" s="25">
        <v>150</v>
      </c>
      <c r="B157" s="29">
        <v>1084491</v>
      </c>
      <c r="C157" s="30">
        <v>83006</v>
      </c>
      <c r="D157" s="31" t="s">
        <v>223</v>
      </c>
      <c r="E157" s="28" t="s">
        <v>38</v>
      </c>
      <c r="F157" s="48">
        <v>0.059</v>
      </c>
      <c r="G157" s="38" t="s">
        <v>25</v>
      </c>
      <c r="H157" s="32" t="s">
        <v>272</v>
      </c>
      <c r="I157" s="26"/>
      <c r="J157" s="27"/>
      <c r="K157" s="40">
        <v>15514.24</v>
      </c>
      <c r="L157" s="40">
        <f t="shared" si="2"/>
        <v>915.34</v>
      </c>
      <c r="M157" s="49"/>
      <c r="N157" s="39"/>
      <c r="O157" s="20"/>
      <c r="P157" s="9"/>
      <c r="Q157" s="2"/>
      <c r="R157" s="2"/>
    </row>
    <row r="158" spans="1:18" s="10" customFormat="1" ht="48.75" customHeight="1">
      <c r="A158" s="25">
        <v>151</v>
      </c>
      <c r="B158" s="29">
        <v>1095405</v>
      </c>
      <c r="C158" s="30">
        <v>50217</v>
      </c>
      <c r="D158" s="31" t="s">
        <v>224</v>
      </c>
      <c r="E158" s="28" t="s">
        <v>38</v>
      </c>
      <c r="F158" s="48">
        <v>0.446</v>
      </c>
      <c r="G158" s="38" t="s">
        <v>25</v>
      </c>
      <c r="H158" s="32" t="s">
        <v>272</v>
      </c>
      <c r="I158" s="26"/>
      <c r="J158" s="27"/>
      <c r="K158" s="40">
        <v>11404.68</v>
      </c>
      <c r="L158" s="40">
        <f t="shared" si="2"/>
        <v>5086.49</v>
      </c>
      <c r="M158" s="49"/>
      <c r="N158" s="39"/>
      <c r="O158" s="20"/>
      <c r="P158" s="9"/>
      <c r="Q158" s="2"/>
      <c r="R158" s="2"/>
    </row>
    <row r="159" spans="1:18" s="10" customFormat="1" ht="48.75" customHeight="1">
      <c r="A159" s="25">
        <v>152</v>
      </c>
      <c r="B159" s="29">
        <v>1095405</v>
      </c>
      <c r="C159" s="30">
        <v>50217</v>
      </c>
      <c r="D159" s="31" t="s">
        <v>224</v>
      </c>
      <c r="E159" s="28" t="s">
        <v>38</v>
      </c>
      <c r="F159" s="48">
        <v>2.215</v>
      </c>
      <c r="G159" s="38" t="s">
        <v>25</v>
      </c>
      <c r="H159" s="32" t="s">
        <v>272</v>
      </c>
      <c r="I159" s="26"/>
      <c r="J159" s="27"/>
      <c r="K159" s="40">
        <v>11404.68</v>
      </c>
      <c r="L159" s="40">
        <f t="shared" si="2"/>
        <v>25261.37</v>
      </c>
      <c r="M159" s="49"/>
      <c r="N159" s="39"/>
      <c r="O159" s="20"/>
      <c r="P159" s="9"/>
      <c r="Q159" s="2"/>
      <c r="R159" s="2"/>
    </row>
    <row r="160" spans="1:18" s="10" customFormat="1" ht="48.75" customHeight="1">
      <c r="A160" s="25">
        <v>153</v>
      </c>
      <c r="B160" s="29">
        <v>1171596</v>
      </c>
      <c r="C160" s="30">
        <v>80720</v>
      </c>
      <c r="D160" s="31" t="s">
        <v>225</v>
      </c>
      <c r="E160" s="28" t="s">
        <v>32</v>
      </c>
      <c r="F160" s="48">
        <v>550</v>
      </c>
      <c r="G160" s="38" t="s">
        <v>25</v>
      </c>
      <c r="H160" s="32" t="s">
        <v>273</v>
      </c>
      <c r="I160" s="26"/>
      <c r="J160" s="27"/>
      <c r="K160" s="40">
        <v>181</v>
      </c>
      <c r="L160" s="40">
        <f t="shared" si="2"/>
        <v>99550</v>
      </c>
      <c r="M160" s="49"/>
      <c r="N160" s="39"/>
      <c r="O160" s="20"/>
      <c r="P160" s="9"/>
      <c r="Q160" s="2"/>
      <c r="R160" s="2"/>
    </row>
    <row r="161" spans="1:18" s="10" customFormat="1" ht="48.75" customHeight="1">
      <c r="A161" s="25">
        <v>154</v>
      </c>
      <c r="B161" s="29">
        <v>1523399</v>
      </c>
      <c r="C161" s="30">
        <v>81894</v>
      </c>
      <c r="D161" s="31" t="s">
        <v>226</v>
      </c>
      <c r="E161" s="28" t="s">
        <v>56</v>
      </c>
      <c r="F161" s="48">
        <v>40</v>
      </c>
      <c r="G161" s="38" t="s">
        <v>25</v>
      </c>
      <c r="H161" s="32" t="s">
        <v>273</v>
      </c>
      <c r="I161" s="26"/>
      <c r="J161" s="27"/>
      <c r="K161" s="40">
        <v>1309.35</v>
      </c>
      <c r="L161" s="40">
        <f t="shared" si="2"/>
        <v>52374</v>
      </c>
      <c r="M161" s="49"/>
      <c r="N161" s="39"/>
      <c r="O161" s="20"/>
      <c r="P161" s="9"/>
      <c r="Q161" s="2"/>
      <c r="R161" s="2"/>
    </row>
    <row r="162" spans="1:18" s="10" customFormat="1" ht="48.75" customHeight="1">
      <c r="A162" s="25">
        <v>155</v>
      </c>
      <c r="B162" s="29">
        <v>1167074</v>
      </c>
      <c r="C162" s="30">
        <v>60246</v>
      </c>
      <c r="D162" s="31" t="s">
        <v>227</v>
      </c>
      <c r="E162" s="28" t="s">
        <v>72</v>
      </c>
      <c r="F162" s="48">
        <v>395.75</v>
      </c>
      <c r="G162" s="38" t="s">
        <v>25</v>
      </c>
      <c r="H162" s="32" t="s">
        <v>272</v>
      </c>
      <c r="I162" s="26"/>
      <c r="J162" s="27"/>
      <c r="K162" s="40">
        <v>435.24</v>
      </c>
      <c r="L162" s="40">
        <f t="shared" si="2"/>
        <v>172246.23</v>
      </c>
      <c r="M162" s="49"/>
      <c r="N162" s="39"/>
      <c r="O162" s="20"/>
      <c r="P162" s="9"/>
      <c r="Q162" s="2"/>
      <c r="R162" s="2"/>
    </row>
    <row r="163" spans="1:18" s="10" customFormat="1" ht="48.75" customHeight="1">
      <c r="A163" s="25">
        <v>156</v>
      </c>
      <c r="B163" s="29">
        <v>1227332</v>
      </c>
      <c r="C163" s="30">
        <v>61010</v>
      </c>
      <c r="D163" s="31" t="s">
        <v>106</v>
      </c>
      <c r="E163" s="28" t="s">
        <v>38</v>
      </c>
      <c r="F163" s="48">
        <v>0.65</v>
      </c>
      <c r="G163" s="38" t="s">
        <v>25</v>
      </c>
      <c r="H163" s="32" t="s">
        <v>272</v>
      </c>
      <c r="I163" s="26"/>
      <c r="J163" s="27"/>
      <c r="K163" s="40">
        <v>82026.45</v>
      </c>
      <c r="L163" s="40">
        <f t="shared" si="2"/>
        <v>53317.19</v>
      </c>
      <c r="M163" s="49"/>
      <c r="N163" s="39"/>
      <c r="O163" s="20"/>
      <c r="P163" s="9"/>
      <c r="Q163" s="2"/>
      <c r="R163" s="2"/>
    </row>
    <row r="164" spans="1:18" s="10" customFormat="1" ht="48.75" customHeight="1">
      <c r="A164" s="25">
        <v>157</v>
      </c>
      <c r="B164" s="29">
        <v>1165362</v>
      </c>
      <c r="C164" s="30">
        <v>83357</v>
      </c>
      <c r="D164" s="31" t="s">
        <v>228</v>
      </c>
      <c r="E164" s="28" t="s">
        <v>49</v>
      </c>
      <c r="F164" s="48">
        <v>3.8</v>
      </c>
      <c r="G164" s="38" t="s">
        <v>25</v>
      </c>
      <c r="H164" s="32" t="s">
        <v>272</v>
      </c>
      <c r="I164" s="26"/>
      <c r="J164" s="27"/>
      <c r="K164" s="40">
        <v>32.59</v>
      </c>
      <c r="L164" s="40">
        <f t="shared" si="2"/>
        <v>123.84</v>
      </c>
      <c r="M164" s="49"/>
      <c r="N164" s="39"/>
      <c r="O164" s="20"/>
      <c r="P164" s="9"/>
      <c r="Q164" s="2"/>
      <c r="R164" s="2"/>
    </row>
    <row r="165" spans="1:18" s="10" customFormat="1" ht="48.75" customHeight="1">
      <c r="A165" s="25">
        <v>158</v>
      </c>
      <c r="B165" s="29">
        <v>1208167</v>
      </c>
      <c r="C165" s="30">
        <v>94837</v>
      </c>
      <c r="D165" s="31" t="s">
        <v>229</v>
      </c>
      <c r="E165" s="28" t="s">
        <v>32</v>
      </c>
      <c r="F165" s="48">
        <v>6</v>
      </c>
      <c r="G165" s="38" t="s">
        <v>25</v>
      </c>
      <c r="H165" s="32" t="s">
        <v>273</v>
      </c>
      <c r="I165" s="26"/>
      <c r="J165" s="27"/>
      <c r="K165" s="40">
        <v>447.39</v>
      </c>
      <c r="L165" s="40">
        <f t="shared" si="2"/>
        <v>2684.34</v>
      </c>
      <c r="M165" s="49"/>
      <c r="N165" s="39"/>
      <c r="O165" s="20"/>
      <c r="P165" s="9"/>
      <c r="Q165" s="2"/>
      <c r="R165" s="2"/>
    </row>
    <row r="166" spans="1:18" s="10" customFormat="1" ht="48.75" customHeight="1">
      <c r="A166" s="25">
        <v>159</v>
      </c>
      <c r="B166" s="29">
        <v>1139337</v>
      </c>
      <c r="C166" s="30">
        <v>50999</v>
      </c>
      <c r="D166" s="31" t="s">
        <v>230</v>
      </c>
      <c r="E166" s="28" t="s">
        <v>38</v>
      </c>
      <c r="F166" s="48">
        <v>1.006</v>
      </c>
      <c r="G166" s="38" t="s">
        <v>25</v>
      </c>
      <c r="H166" s="32" t="s">
        <v>272</v>
      </c>
      <c r="I166" s="26"/>
      <c r="J166" s="27"/>
      <c r="K166" s="40">
        <v>35811.35</v>
      </c>
      <c r="L166" s="40">
        <f t="shared" si="2"/>
        <v>36026.22</v>
      </c>
      <c r="M166" s="49"/>
      <c r="N166" s="39"/>
      <c r="O166" s="20"/>
      <c r="P166" s="9"/>
      <c r="Q166" s="2"/>
      <c r="R166" s="2"/>
    </row>
    <row r="167" spans="1:18" s="10" customFormat="1" ht="48.75" customHeight="1">
      <c r="A167" s="25">
        <v>160</v>
      </c>
      <c r="B167" s="29">
        <v>1546281</v>
      </c>
      <c r="C167" s="30">
        <v>82108</v>
      </c>
      <c r="D167" s="31" t="s">
        <v>231</v>
      </c>
      <c r="E167" s="28" t="s">
        <v>49</v>
      </c>
      <c r="F167" s="48">
        <v>226.8</v>
      </c>
      <c r="G167" s="38" t="s">
        <v>25</v>
      </c>
      <c r="H167" s="32" t="s">
        <v>272</v>
      </c>
      <c r="I167" s="26"/>
      <c r="J167" s="27"/>
      <c r="K167" s="40">
        <v>481.45</v>
      </c>
      <c r="L167" s="40">
        <f t="shared" si="2"/>
        <v>109192.86</v>
      </c>
      <c r="M167" s="49"/>
      <c r="N167" s="39"/>
      <c r="O167" s="20"/>
      <c r="P167" s="9"/>
      <c r="Q167" s="2"/>
      <c r="R167" s="2"/>
    </row>
    <row r="168" spans="1:18" s="10" customFormat="1" ht="48.75" customHeight="1">
      <c r="A168" s="25">
        <v>161</v>
      </c>
      <c r="B168" s="29">
        <v>1136642</v>
      </c>
      <c r="C168" s="30">
        <v>82512</v>
      </c>
      <c r="D168" s="31" t="s">
        <v>232</v>
      </c>
      <c r="E168" s="28" t="s">
        <v>32</v>
      </c>
      <c r="F168" s="48">
        <v>128</v>
      </c>
      <c r="G168" s="38" t="s">
        <v>25</v>
      </c>
      <c r="H168" s="32" t="s">
        <v>273</v>
      </c>
      <c r="I168" s="26"/>
      <c r="J168" s="27"/>
      <c r="K168" s="40">
        <v>22.1</v>
      </c>
      <c r="L168" s="40">
        <f t="shared" si="2"/>
        <v>2828.8</v>
      </c>
      <c r="M168" s="49"/>
      <c r="N168" s="39"/>
      <c r="O168" s="20"/>
      <c r="P168" s="9"/>
      <c r="Q168" s="2"/>
      <c r="R168" s="2"/>
    </row>
    <row r="169" spans="1:18" s="10" customFormat="1" ht="48.75" customHeight="1">
      <c r="A169" s="25">
        <v>162</v>
      </c>
      <c r="B169" s="29">
        <v>1136645</v>
      </c>
      <c r="C169" s="30">
        <v>81203</v>
      </c>
      <c r="D169" s="31" t="s">
        <v>233</v>
      </c>
      <c r="E169" s="28" t="s">
        <v>32</v>
      </c>
      <c r="F169" s="48">
        <v>40</v>
      </c>
      <c r="G169" s="38" t="s">
        <v>25</v>
      </c>
      <c r="H169" s="32" t="s">
        <v>273</v>
      </c>
      <c r="I169" s="26"/>
      <c r="J169" s="27"/>
      <c r="K169" s="40">
        <v>39.58</v>
      </c>
      <c r="L169" s="40">
        <f t="shared" si="2"/>
        <v>1583.2</v>
      </c>
      <c r="M169" s="49"/>
      <c r="N169" s="39"/>
      <c r="O169" s="20"/>
      <c r="P169" s="9"/>
      <c r="Q169" s="2"/>
      <c r="R169" s="2"/>
    </row>
    <row r="170" spans="1:18" s="10" customFormat="1" ht="48.75" customHeight="1">
      <c r="A170" s="25">
        <v>163</v>
      </c>
      <c r="B170" s="29">
        <v>1136645</v>
      </c>
      <c r="C170" s="30">
        <v>81203</v>
      </c>
      <c r="D170" s="31" t="s">
        <v>233</v>
      </c>
      <c r="E170" s="28" t="s">
        <v>32</v>
      </c>
      <c r="F170" s="48">
        <v>700</v>
      </c>
      <c r="G170" s="38" t="s">
        <v>25</v>
      </c>
      <c r="H170" s="32" t="s">
        <v>273</v>
      </c>
      <c r="I170" s="26"/>
      <c r="J170" s="27"/>
      <c r="K170" s="40">
        <v>35.98</v>
      </c>
      <c r="L170" s="40">
        <f t="shared" si="2"/>
        <v>25186</v>
      </c>
      <c r="M170" s="49"/>
      <c r="N170" s="39"/>
      <c r="O170" s="20"/>
      <c r="P170" s="9"/>
      <c r="Q170" s="2"/>
      <c r="R170" s="2"/>
    </row>
    <row r="171" spans="1:18" s="10" customFormat="1" ht="48.75" customHeight="1">
      <c r="A171" s="25">
        <v>164</v>
      </c>
      <c r="B171" s="29">
        <v>1136649</v>
      </c>
      <c r="C171" s="30">
        <v>80912</v>
      </c>
      <c r="D171" s="31" t="s">
        <v>234</v>
      </c>
      <c r="E171" s="28" t="s">
        <v>32</v>
      </c>
      <c r="F171" s="48">
        <v>268</v>
      </c>
      <c r="G171" s="38" t="s">
        <v>25</v>
      </c>
      <c r="H171" s="32" t="s">
        <v>273</v>
      </c>
      <c r="I171" s="26"/>
      <c r="J171" s="27"/>
      <c r="K171" s="40">
        <v>20.64</v>
      </c>
      <c r="L171" s="40">
        <f t="shared" si="2"/>
        <v>5531.52</v>
      </c>
      <c r="M171" s="49"/>
      <c r="N171" s="39"/>
      <c r="O171" s="20"/>
      <c r="P171" s="9"/>
      <c r="Q171" s="2"/>
      <c r="R171" s="2"/>
    </row>
    <row r="172" spans="1:18" s="10" customFormat="1" ht="48.75" customHeight="1">
      <c r="A172" s="25">
        <v>165</v>
      </c>
      <c r="B172" s="29">
        <v>1140929</v>
      </c>
      <c r="C172" s="30">
        <v>61022</v>
      </c>
      <c r="D172" s="31" t="s">
        <v>235</v>
      </c>
      <c r="E172" s="28" t="s">
        <v>38</v>
      </c>
      <c r="F172" s="48">
        <v>0.245</v>
      </c>
      <c r="G172" s="38" t="s">
        <v>25</v>
      </c>
      <c r="H172" s="32" t="s">
        <v>272</v>
      </c>
      <c r="I172" s="26"/>
      <c r="J172" s="27"/>
      <c r="K172" s="40">
        <v>88103.83</v>
      </c>
      <c r="L172" s="40">
        <f t="shared" si="2"/>
        <v>21585.44</v>
      </c>
      <c r="M172" s="49"/>
      <c r="N172" s="39"/>
      <c r="O172" s="20"/>
      <c r="P172" s="9"/>
      <c r="Q172" s="2"/>
      <c r="R172" s="2"/>
    </row>
    <row r="173" spans="1:18" s="10" customFormat="1" ht="48.75" customHeight="1">
      <c r="A173" s="25">
        <v>166</v>
      </c>
      <c r="B173" s="29">
        <v>1141625</v>
      </c>
      <c r="C173" s="30">
        <v>80017</v>
      </c>
      <c r="D173" s="31" t="s">
        <v>236</v>
      </c>
      <c r="E173" s="28" t="s">
        <v>38</v>
      </c>
      <c r="F173" s="48">
        <v>1.105</v>
      </c>
      <c r="G173" s="38" t="s">
        <v>25</v>
      </c>
      <c r="H173" s="32" t="s">
        <v>272</v>
      </c>
      <c r="I173" s="26"/>
      <c r="J173" s="27"/>
      <c r="K173" s="40">
        <v>12334.21</v>
      </c>
      <c r="L173" s="40">
        <f t="shared" si="2"/>
        <v>13629.3</v>
      </c>
      <c r="M173" s="49"/>
      <c r="N173" s="39"/>
      <c r="O173" s="20"/>
      <c r="P173" s="9"/>
      <c r="Q173" s="2"/>
      <c r="R173" s="2"/>
    </row>
    <row r="174" spans="1:18" s="10" customFormat="1" ht="48.75" customHeight="1">
      <c r="A174" s="25">
        <v>167</v>
      </c>
      <c r="B174" s="29">
        <v>1160780</v>
      </c>
      <c r="C174" s="30">
        <v>94833</v>
      </c>
      <c r="D174" s="31" t="s">
        <v>237</v>
      </c>
      <c r="E174" s="28" t="s">
        <v>32</v>
      </c>
      <c r="F174" s="48">
        <v>1</v>
      </c>
      <c r="G174" s="38" t="s">
        <v>25</v>
      </c>
      <c r="H174" s="32" t="s">
        <v>273</v>
      </c>
      <c r="I174" s="26"/>
      <c r="J174" s="27"/>
      <c r="K174" s="40">
        <v>209.42</v>
      </c>
      <c r="L174" s="40">
        <f t="shared" si="2"/>
        <v>209.42</v>
      </c>
      <c r="M174" s="49"/>
      <c r="N174" s="39"/>
      <c r="O174" s="20"/>
      <c r="P174" s="9"/>
      <c r="Q174" s="2"/>
      <c r="R174" s="2"/>
    </row>
    <row r="175" spans="1:18" s="10" customFormat="1" ht="48.75" customHeight="1">
      <c r="A175" s="25">
        <v>168</v>
      </c>
      <c r="B175" s="29">
        <v>1227511</v>
      </c>
      <c r="C175" s="30">
        <v>84352</v>
      </c>
      <c r="D175" s="31" t="s">
        <v>238</v>
      </c>
      <c r="E175" s="28" t="s">
        <v>49</v>
      </c>
      <c r="F175" s="48">
        <v>0.881</v>
      </c>
      <c r="G175" s="38" t="s">
        <v>25</v>
      </c>
      <c r="H175" s="32" t="s">
        <v>272</v>
      </c>
      <c r="I175" s="26"/>
      <c r="J175" s="27"/>
      <c r="K175" s="40">
        <v>567.96</v>
      </c>
      <c r="L175" s="40">
        <f t="shared" si="2"/>
        <v>500.37</v>
      </c>
      <c r="M175" s="49"/>
      <c r="N175" s="39"/>
      <c r="O175" s="20"/>
      <c r="P175" s="9"/>
      <c r="Q175" s="2"/>
      <c r="R175" s="2"/>
    </row>
    <row r="176" spans="1:18" s="10" customFormat="1" ht="48.75" customHeight="1">
      <c r="A176" s="25">
        <v>169</v>
      </c>
      <c r="B176" s="29">
        <v>1227511</v>
      </c>
      <c r="C176" s="30">
        <v>84352</v>
      </c>
      <c r="D176" s="31" t="s">
        <v>238</v>
      </c>
      <c r="E176" s="28" t="s">
        <v>49</v>
      </c>
      <c r="F176" s="48">
        <v>14.109</v>
      </c>
      <c r="G176" s="38" t="s">
        <v>25</v>
      </c>
      <c r="H176" s="32" t="s">
        <v>272</v>
      </c>
      <c r="I176" s="26"/>
      <c r="J176" s="27"/>
      <c r="K176" s="40">
        <v>640.4</v>
      </c>
      <c r="L176" s="40">
        <f t="shared" si="2"/>
        <v>9035.4</v>
      </c>
      <c r="M176" s="49"/>
      <c r="N176" s="39"/>
      <c r="O176" s="20"/>
      <c r="P176" s="9"/>
      <c r="Q176" s="2"/>
      <c r="R176" s="2"/>
    </row>
    <row r="177" spans="1:18" s="10" customFormat="1" ht="48.75" customHeight="1">
      <c r="A177" s="25">
        <v>170</v>
      </c>
      <c r="B177" s="29">
        <v>1162334</v>
      </c>
      <c r="C177" s="30">
        <v>52246</v>
      </c>
      <c r="D177" s="31" t="s">
        <v>239</v>
      </c>
      <c r="E177" s="28" t="s">
        <v>38</v>
      </c>
      <c r="F177" s="48">
        <v>0.045</v>
      </c>
      <c r="G177" s="38" t="s">
        <v>25</v>
      </c>
      <c r="H177" s="32" t="s">
        <v>272</v>
      </c>
      <c r="I177" s="26"/>
      <c r="J177" s="27"/>
      <c r="K177" s="40">
        <v>25148.6</v>
      </c>
      <c r="L177" s="40">
        <f t="shared" si="2"/>
        <v>1131.69</v>
      </c>
      <c r="M177" s="49"/>
      <c r="N177" s="39"/>
      <c r="O177" s="20"/>
      <c r="P177" s="9"/>
      <c r="Q177" s="2"/>
      <c r="R177" s="2"/>
    </row>
    <row r="178" spans="1:18" s="10" customFormat="1" ht="48.75" customHeight="1">
      <c r="A178" s="25">
        <v>171</v>
      </c>
      <c r="B178" s="29">
        <v>1235511</v>
      </c>
      <c r="C178" s="30">
        <v>83843</v>
      </c>
      <c r="D178" s="31" t="s">
        <v>240</v>
      </c>
      <c r="E178" s="28" t="s">
        <v>49</v>
      </c>
      <c r="F178" s="48">
        <v>66.6</v>
      </c>
      <c r="G178" s="38" t="s">
        <v>25</v>
      </c>
      <c r="H178" s="32" t="s">
        <v>272</v>
      </c>
      <c r="I178" s="26"/>
      <c r="J178" s="27"/>
      <c r="K178" s="40">
        <v>249.6</v>
      </c>
      <c r="L178" s="40">
        <f t="shared" si="2"/>
        <v>16623.36</v>
      </c>
      <c r="M178" s="49"/>
      <c r="N178" s="39"/>
      <c r="O178" s="20"/>
      <c r="P178" s="9"/>
      <c r="Q178" s="2"/>
      <c r="R178" s="2"/>
    </row>
    <row r="179" spans="1:18" s="10" customFormat="1" ht="48.75" customHeight="1">
      <c r="A179" s="25">
        <v>172</v>
      </c>
      <c r="B179" s="29">
        <v>1235448</v>
      </c>
      <c r="C179" s="30">
        <v>82922</v>
      </c>
      <c r="D179" s="31" t="s">
        <v>129</v>
      </c>
      <c r="E179" s="28" t="s">
        <v>49</v>
      </c>
      <c r="F179" s="48">
        <v>0.7</v>
      </c>
      <c r="G179" s="38" t="s">
        <v>25</v>
      </c>
      <c r="H179" s="32" t="s">
        <v>272</v>
      </c>
      <c r="I179" s="26"/>
      <c r="J179" s="27"/>
      <c r="K179" s="40">
        <v>765.1</v>
      </c>
      <c r="L179" s="40">
        <f t="shared" si="2"/>
        <v>535.57</v>
      </c>
      <c r="M179" s="49"/>
      <c r="N179" s="39"/>
      <c r="O179" s="20"/>
      <c r="P179" s="9"/>
      <c r="Q179" s="2"/>
      <c r="R179" s="2"/>
    </row>
    <row r="180" spans="1:18" s="10" customFormat="1" ht="48.75" customHeight="1">
      <c r="A180" s="25">
        <v>173</v>
      </c>
      <c r="B180" s="29">
        <v>1235513</v>
      </c>
      <c r="C180" s="30">
        <v>83842</v>
      </c>
      <c r="D180" s="31" t="s">
        <v>241</v>
      </c>
      <c r="E180" s="28" t="s">
        <v>49</v>
      </c>
      <c r="F180" s="48">
        <v>86.7</v>
      </c>
      <c r="G180" s="38" t="s">
        <v>25</v>
      </c>
      <c r="H180" s="32" t="s">
        <v>272</v>
      </c>
      <c r="I180" s="26"/>
      <c r="J180" s="27"/>
      <c r="K180" s="40">
        <v>249.18</v>
      </c>
      <c r="L180" s="40">
        <f t="shared" si="2"/>
        <v>21603.91</v>
      </c>
      <c r="M180" s="49"/>
      <c r="N180" s="39"/>
      <c r="O180" s="20"/>
      <c r="P180" s="9"/>
      <c r="Q180" s="2"/>
      <c r="R180" s="2"/>
    </row>
    <row r="181" spans="1:18" s="10" customFormat="1" ht="48.75" customHeight="1">
      <c r="A181" s="25">
        <v>174</v>
      </c>
      <c r="B181" s="29">
        <v>1235448</v>
      </c>
      <c r="C181" s="30">
        <v>82922</v>
      </c>
      <c r="D181" s="31" t="s">
        <v>129</v>
      </c>
      <c r="E181" s="28" t="s">
        <v>49</v>
      </c>
      <c r="F181" s="48">
        <v>40.8</v>
      </c>
      <c r="G181" s="38" t="s">
        <v>25</v>
      </c>
      <c r="H181" s="32" t="s">
        <v>272</v>
      </c>
      <c r="I181" s="26"/>
      <c r="J181" s="27"/>
      <c r="K181" s="40">
        <v>378.46</v>
      </c>
      <c r="L181" s="40">
        <f t="shared" si="2"/>
        <v>15441.17</v>
      </c>
      <c r="M181" s="49"/>
      <c r="N181" s="39"/>
      <c r="O181" s="20"/>
      <c r="P181" s="9"/>
      <c r="Q181" s="2"/>
      <c r="R181" s="2"/>
    </row>
    <row r="182" spans="1:18" s="10" customFormat="1" ht="48.75" customHeight="1">
      <c r="A182" s="25">
        <v>175</v>
      </c>
      <c r="B182" s="29">
        <v>1235448</v>
      </c>
      <c r="C182" s="30">
        <v>82922</v>
      </c>
      <c r="D182" s="31" t="s">
        <v>129</v>
      </c>
      <c r="E182" s="28" t="s">
        <v>49</v>
      </c>
      <c r="F182" s="48">
        <v>47.3</v>
      </c>
      <c r="G182" s="38" t="s">
        <v>25</v>
      </c>
      <c r="H182" s="32" t="s">
        <v>272</v>
      </c>
      <c r="I182" s="26"/>
      <c r="J182" s="27"/>
      <c r="K182" s="40">
        <v>611.59</v>
      </c>
      <c r="L182" s="40">
        <f t="shared" si="2"/>
        <v>28928.21</v>
      </c>
      <c r="M182" s="49"/>
      <c r="N182" s="39"/>
      <c r="O182" s="20"/>
      <c r="P182" s="9"/>
      <c r="Q182" s="2"/>
      <c r="R182" s="2"/>
    </row>
    <row r="183" spans="1:18" s="10" customFormat="1" ht="48.75" customHeight="1">
      <c r="A183" s="25">
        <v>176</v>
      </c>
      <c r="B183" s="29">
        <v>1233261</v>
      </c>
      <c r="C183" s="30">
        <v>50666</v>
      </c>
      <c r="D183" s="31" t="s">
        <v>242</v>
      </c>
      <c r="E183" s="28" t="s">
        <v>38</v>
      </c>
      <c r="F183" s="48">
        <v>0.171</v>
      </c>
      <c r="G183" s="38" t="s">
        <v>25</v>
      </c>
      <c r="H183" s="32" t="s">
        <v>272</v>
      </c>
      <c r="I183" s="26"/>
      <c r="J183" s="27"/>
      <c r="K183" s="40">
        <v>35841.82</v>
      </c>
      <c r="L183" s="40">
        <f t="shared" si="2"/>
        <v>6128.95</v>
      </c>
      <c r="M183" s="49"/>
      <c r="N183" s="39"/>
      <c r="O183" s="20"/>
      <c r="P183" s="9"/>
      <c r="Q183" s="2"/>
      <c r="R183" s="2"/>
    </row>
    <row r="184" spans="1:18" s="10" customFormat="1" ht="48.75" customHeight="1">
      <c r="A184" s="25">
        <v>177</v>
      </c>
      <c r="B184" s="29">
        <v>1233261</v>
      </c>
      <c r="C184" s="30">
        <v>50666</v>
      </c>
      <c r="D184" s="31" t="s">
        <v>242</v>
      </c>
      <c r="E184" s="28" t="s">
        <v>38</v>
      </c>
      <c r="F184" s="48">
        <v>8.224</v>
      </c>
      <c r="G184" s="38" t="s">
        <v>25</v>
      </c>
      <c r="H184" s="32" t="s">
        <v>272</v>
      </c>
      <c r="I184" s="26"/>
      <c r="J184" s="27"/>
      <c r="K184" s="40">
        <v>32512.47</v>
      </c>
      <c r="L184" s="40">
        <f t="shared" si="2"/>
        <v>267382.55</v>
      </c>
      <c r="M184" s="49"/>
      <c r="N184" s="39"/>
      <c r="O184" s="20"/>
      <c r="P184" s="9"/>
      <c r="Q184" s="2"/>
      <c r="R184" s="2"/>
    </row>
    <row r="185" spans="1:18" s="10" customFormat="1" ht="48.75" customHeight="1">
      <c r="A185" s="25">
        <v>178</v>
      </c>
      <c r="B185" s="29">
        <v>1233261</v>
      </c>
      <c r="C185" s="30">
        <v>50666</v>
      </c>
      <c r="D185" s="31" t="s">
        <v>242</v>
      </c>
      <c r="E185" s="28" t="s">
        <v>38</v>
      </c>
      <c r="F185" s="48">
        <v>0.775</v>
      </c>
      <c r="G185" s="38" t="s">
        <v>25</v>
      </c>
      <c r="H185" s="32" t="s">
        <v>272</v>
      </c>
      <c r="I185" s="26"/>
      <c r="J185" s="27"/>
      <c r="K185" s="40">
        <v>34582.4</v>
      </c>
      <c r="L185" s="40">
        <f t="shared" si="2"/>
        <v>26801.36</v>
      </c>
      <c r="M185" s="49"/>
      <c r="N185" s="39"/>
      <c r="O185" s="20"/>
      <c r="P185" s="9"/>
      <c r="Q185" s="2"/>
      <c r="R185" s="2"/>
    </row>
    <row r="186" spans="1:18" s="10" customFormat="1" ht="48.75" customHeight="1">
      <c r="A186" s="25">
        <v>179</v>
      </c>
      <c r="B186" s="29">
        <v>1473468</v>
      </c>
      <c r="C186" s="30">
        <v>81892</v>
      </c>
      <c r="D186" s="31" t="s">
        <v>243</v>
      </c>
      <c r="E186" s="28" t="s">
        <v>56</v>
      </c>
      <c r="F186" s="48">
        <v>17</v>
      </c>
      <c r="G186" s="38" t="s">
        <v>25</v>
      </c>
      <c r="H186" s="32" t="s">
        <v>273</v>
      </c>
      <c r="I186" s="26"/>
      <c r="J186" s="27"/>
      <c r="K186" s="40">
        <v>1268.53</v>
      </c>
      <c r="L186" s="40">
        <f t="shared" si="2"/>
        <v>21565.01</v>
      </c>
      <c r="M186" s="49"/>
      <c r="N186" s="39"/>
      <c r="O186" s="20"/>
      <c r="P186" s="9"/>
      <c r="Q186" s="2"/>
      <c r="R186" s="2"/>
    </row>
    <row r="187" spans="1:18" s="10" customFormat="1" ht="48.75" customHeight="1">
      <c r="A187" s="25">
        <v>180</v>
      </c>
      <c r="B187" s="29">
        <v>1473470</v>
      </c>
      <c r="C187" s="30">
        <v>81820</v>
      </c>
      <c r="D187" s="31" t="s">
        <v>244</v>
      </c>
      <c r="E187" s="28" t="s">
        <v>56</v>
      </c>
      <c r="F187" s="48">
        <v>5</v>
      </c>
      <c r="G187" s="38" t="s">
        <v>25</v>
      </c>
      <c r="H187" s="32" t="s">
        <v>273</v>
      </c>
      <c r="I187" s="26"/>
      <c r="J187" s="27"/>
      <c r="K187" s="40">
        <v>218.3</v>
      </c>
      <c r="L187" s="40">
        <f t="shared" si="2"/>
        <v>1091.5</v>
      </c>
      <c r="M187" s="49"/>
      <c r="N187" s="39"/>
      <c r="O187" s="20"/>
      <c r="P187" s="9"/>
      <c r="Q187" s="2"/>
      <c r="R187" s="2"/>
    </row>
    <row r="188" spans="1:18" s="10" customFormat="1" ht="48.75" customHeight="1">
      <c r="A188" s="25">
        <v>181</v>
      </c>
      <c r="B188" s="29">
        <v>1473349</v>
      </c>
      <c r="C188" s="30">
        <v>81825</v>
      </c>
      <c r="D188" s="31" t="s">
        <v>245</v>
      </c>
      <c r="E188" s="28" t="s">
        <v>56</v>
      </c>
      <c r="F188" s="48">
        <v>88</v>
      </c>
      <c r="G188" s="38" t="s">
        <v>25</v>
      </c>
      <c r="H188" s="32" t="s">
        <v>273</v>
      </c>
      <c r="I188" s="26"/>
      <c r="J188" s="27"/>
      <c r="K188" s="40">
        <v>73.93</v>
      </c>
      <c r="L188" s="40">
        <f t="shared" si="2"/>
        <v>6505.84</v>
      </c>
      <c r="M188" s="49"/>
      <c r="N188" s="39"/>
      <c r="O188" s="20"/>
      <c r="P188" s="9"/>
      <c r="Q188" s="2"/>
      <c r="R188" s="2"/>
    </row>
    <row r="189" spans="1:18" s="10" customFormat="1" ht="48.75" customHeight="1">
      <c r="A189" s="25">
        <v>182</v>
      </c>
      <c r="B189" s="29">
        <v>1473350</v>
      </c>
      <c r="C189" s="30">
        <v>81826</v>
      </c>
      <c r="D189" s="31" t="s">
        <v>246</v>
      </c>
      <c r="E189" s="28" t="s">
        <v>56</v>
      </c>
      <c r="F189" s="48">
        <v>232</v>
      </c>
      <c r="G189" s="38" t="s">
        <v>25</v>
      </c>
      <c r="H189" s="32" t="s">
        <v>273</v>
      </c>
      <c r="I189" s="26"/>
      <c r="J189" s="27"/>
      <c r="K189" s="40">
        <v>71.71</v>
      </c>
      <c r="L189" s="40">
        <f t="shared" si="2"/>
        <v>16636.72</v>
      </c>
      <c r="M189" s="49"/>
      <c r="N189" s="39"/>
      <c r="O189" s="20"/>
      <c r="P189" s="9"/>
      <c r="Q189" s="2"/>
      <c r="R189" s="2"/>
    </row>
    <row r="190" spans="1:18" s="10" customFormat="1" ht="48.75" customHeight="1">
      <c r="A190" s="25">
        <v>183</v>
      </c>
      <c r="B190" s="29">
        <v>1473401</v>
      </c>
      <c r="C190" s="30">
        <v>81827</v>
      </c>
      <c r="D190" s="31" t="s">
        <v>247</v>
      </c>
      <c r="E190" s="28" t="s">
        <v>56</v>
      </c>
      <c r="F190" s="48">
        <v>57</v>
      </c>
      <c r="G190" s="38" t="s">
        <v>25</v>
      </c>
      <c r="H190" s="32" t="s">
        <v>273</v>
      </c>
      <c r="I190" s="26"/>
      <c r="J190" s="27"/>
      <c r="K190" s="40">
        <v>76.75</v>
      </c>
      <c r="L190" s="40">
        <f t="shared" si="2"/>
        <v>4374.75</v>
      </c>
      <c r="M190" s="49"/>
      <c r="N190" s="39"/>
      <c r="O190" s="20"/>
      <c r="P190" s="9"/>
      <c r="Q190" s="2"/>
      <c r="R190" s="2"/>
    </row>
    <row r="191" spans="1:18" s="10" customFormat="1" ht="48.75" customHeight="1">
      <c r="A191" s="25">
        <v>184</v>
      </c>
      <c r="B191" s="29">
        <v>1473402</v>
      </c>
      <c r="C191" s="30">
        <v>81828</v>
      </c>
      <c r="D191" s="31" t="s">
        <v>248</v>
      </c>
      <c r="E191" s="28" t="s">
        <v>56</v>
      </c>
      <c r="F191" s="48">
        <v>7</v>
      </c>
      <c r="G191" s="38" t="s">
        <v>25</v>
      </c>
      <c r="H191" s="32" t="s">
        <v>273</v>
      </c>
      <c r="I191" s="26"/>
      <c r="J191" s="27"/>
      <c r="K191" s="40">
        <v>77.06</v>
      </c>
      <c r="L191" s="40">
        <f t="shared" si="2"/>
        <v>539.42</v>
      </c>
      <c r="M191" s="49"/>
      <c r="N191" s="39"/>
      <c r="O191" s="20"/>
      <c r="P191" s="9"/>
      <c r="Q191" s="2"/>
      <c r="R191" s="2"/>
    </row>
    <row r="192" spans="1:18" s="10" customFormat="1" ht="48.75" customHeight="1">
      <c r="A192" s="25">
        <v>185</v>
      </c>
      <c r="B192" s="29">
        <v>1473403</v>
      </c>
      <c r="C192" s="30">
        <v>81829</v>
      </c>
      <c r="D192" s="31" t="s">
        <v>249</v>
      </c>
      <c r="E192" s="28" t="s">
        <v>56</v>
      </c>
      <c r="F192" s="48">
        <v>1</v>
      </c>
      <c r="G192" s="38" t="s">
        <v>25</v>
      </c>
      <c r="H192" s="32" t="s">
        <v>273</v>
      </c>
      <c r="I192" s="26"/>
      <c r="J192" s="27"/>
      <c r="K192" s="40">
        <v>85.98</v>
      </c>
      <c r="L192" s="40">
        <f t="shared" si="2"/>
        <v>85.98</v>
      </c>
      <c r="M192" s="49"/>
      <c r="N192" s="39"/>
      <c r="O192" s="20"/>
      <c r="P192" s="9"/>
      <c r="Q192" s="2"/>
      <c r="R192" s="2"/>
    </row>
    <row r="193" spans="1:18" s="10" customFormat="1" ht="48.75" customHeight="1">
      <c r="A193" s="25">
        <v>186</v>
      </c>
      <c r="B193" s="29">
        <v>1064869</v>
      </c>
      <c r="C193" s="30">
        <v>60240</v>
      </c>
      <c r="D193" s="31" t="s">
        <v>250</v>
      </c>
      <c r="E193" s="28" t="s">
        <v>38</v>
      </c>
      <c r="F193" s="48">
        <v>0.377</v>
      </c>
      <c r="G193" s="38" t="s">
        <v>25</v>
      </c>
      <c r="H193" s="32" t="s">
        <v>272</v>
      </c>
      <c r="I193" s="26"/>
      <c r="J193" s="27"/>
      <c r="K193" s="40">
        <v>18949.99</v>
      </c>
      <c r="L193" s="40">
        <f t="shared" si="2"/>
        <v>7144.15</v>
      </c>
      <c r="M193" s="49"/>
      <c r="N193" s="39"/>
      <c r="O193" s="20"/>
      <c r="P193" s="9"/>
      <c r="Q193" s="2"/>
      <c r="R193" s="2"/>
    </row>
    <row r="194" spans="1:18" s="10" customFormat="1" ht="48.75" customHeight="1">
      <c r="A194" s="25">
        <v>187</v>
      </c>
      <c r="B194" s="29">
        <v>1067846</v>
      </c>
      <c r="C194" s="30">
        <v>50677</v>
      </c>
      <c r="D194" s="31" t="s">
        <v>251</v>
      </c>
      <c r="E194" s="28" t="s">
        <v>38</v>
      </c>
      <c r="F194" s="48">
        <v>0.208</v>
      </c>
      <c r="G194" s="38" t="s">
        <v>25</v>
      </c>
      <c r="H194" s="32" t="s">
        <v>272</v>
      </c>
      <c r="I194" s="26"/>
      <c r="J194" s="27"/>
      <c r="K194" s="40">
        <v>43343.49</v>
      </c>
      <c r="L194" s="40">
        <f t="shared" si="2"/>
        <v>9015.45</v>
      </c>
      <c r="M194" s="49"/>
      <c r="N194" s="39"/>
      <c r="O194" s="20"/>
      <c r="P194" s="9"/>
      <c r="Q194" s="2"/>
      <c r="R194" s="2"/>
    </row>
    <row r="195" spans="1:18" s="10" customFormat="1" ht="48.75" customHeight="1">
      <c r="A195" s="25">
        <v>188</v>
      </c>
      <c r="B195" s="29">
        <v>1479848</v>
      </c>
      <c r="C195" s="30">
        <v>81088</v>
      </c>
      <c r="D195" s="31" t="s">
        <v>252</v>
      </c>
      <c r="E195" s="28" t="s">
        <v>56</v>
      </c>
      <c r="F195" s="48">
        <v>12</v>
      </c>
      <c r="G195" s="38" t="s">
        <v>25</v>
      </c>
      <c r="H195" s="32" t="s">
        <v>273</v>
      </c>
      <c r="I195" s="26"/>
      <c r="J195" s="27"/>
      <c r="K195" s="40">
        <v>16.11</v>
      </c>
      <c r="L195" s="40">
        <f t="shared" si="2"/>
        <v>193.32</v>
      </c>
      <c r="M195" s="49"/>
      <c r="N195" s="39"/>
      <c r="O195" s="20"/>
      <c r="P195" s="9"/>
      <c r="Q195" s="2"/>
      <c r="R195" s="2"/>
    </row>
    <row r="196" spans="1:18" s="10" customFormat="1" ht="48.75" customHeight="1">
      <c r="A196" s="25">
        <v>189</v>
      </c>
      <c r="B196" s="29">
        <v>1056224</v>
      </c>
      <c r="C196" s="30">
        <v>50387</v>
      </c>
      <c r="D196" s="31" t="s">
        <v>253</v>
      </c>
      <c r="E196" s="28" t="s">
        <v>38</v>
      </c>
      <c r="F196" s="48">
        <v>0.201</v>
      </c>
      <c r="G196" s="38" t="s">
        <v>25</v>
      </c>
      <c r="H196" s="32" t="s">
        <v>272</v>
      </c>
      <c r="I196" s="26"/>
      <c r="J196" s="27"/>
      <c r="K196" s="40">
        <v>27311.07</v>
      </c>
      <c r="L196" s="40">
        <f t="shared" si="2"/>
        <v>5489.53</v>
      </c>
      <c r="M196" s="49"/>
      <c r="N196" s="39"/>
      <c r="O196" s="20"/>
      <c r="P196" s="9"/>
      <c r="Q196" s="2"/>
      <c r="R196" s="2"/>
    </row>
    <row r="197" spans="1:18" s="10" customFormat="1" ht="48.75" customHeight="1">
      <c r="A197" s="25">
        <v>190</v>
      </c>
      <c r="B197" s="29">
        <v>1056224</v>
      </c>
      <c r="C197" s="30">
        <v>50387</v>
      </c>
      <c r="D197" s="31" t="s">
        <v>253</v>
      </c>
      <c r="E197" s="28" t="s">
        <v>38</v>
      </c>
      <c r="F197" s="48">
        <v>0.7</v>
      </c>
      <c r="G197" s="38" t="s">
        <v>25</v>
      </c>
      <c r="H197" s="32" t="s">
        <v>272</v>
      </c>
      <c r="I197" s="26"/>
      <c r="J197" s="27"/>
      <c r="K197" s="40">
        <v>10722.11</v>
      </c>
      <c r="L197" s="40">
        <f t="shared" si="2"/>
        <v>7505.48</v>
      </c>
      <c r="M197" s="49"/>
      <c r="N197" s="39"/>
      <c r="O197" s="20"/>
      <c r="P197" s="9"/>
      <c r="Q197" s="2"/>
      <c r="R197" s="2"/>
    </row>
    <row r="198" spans="1:18" s="10" customFormat="1" ht="48.75" customHeight="1">
      <c r="A198" s="25">
        <v>191</v>
      </c>
      <c r="B198" s="29">
        <v>1056224</v>
      </c>
      <c r="C198" s="30">
        <v>50387</v>
      </c>
      <c r="D198" s="31" t="s">
        <v>253</v>
      </c>
      <c r="E198" s="28" t="s">
        <v>38</v>
      </c>
      <c r="F198" s="48">
        <v>1.88</v>
      </c>
      <c r="G198" s="38" t="s">
        <v>25</v>
      </c>
      <c r="H198" s="32" t="s">
        <v>272</v>
      </c>
      <c r="I198" s="26"/>
      <c r="J198" s="27"/>
      <c r="K198" s="40">
        <v>8461.82</v>
      </c>
      <c r="L198" s="40">
        <f t="shared" si="2"/>
        <v>15908.22</v>
      </c>
      <c r="M198" s="49"/>
      <c r="N198" s="39"/>
      <c r="O198" s="20"/>
      <c r="P198" s="9"/>
      <c r="Q198" s="2"/>
      <c r="R198" s="2"/>
    </row>
    <row r="199" spans="1:18" s="10" customFormat="1" ht="48.75" customHeight="1">
      <c r="A199" s="25">
        <v>192</v>
      </c>
      <c r="B199" s="29">
        <v>1056224</v>
      </c>
      <c r="C199" s="30">
        <v>50387</v>
      </c>
      <c r="D199" s="31" t="s">
        <v>253</v>
      </c>
      <c r="E199" s="28" t="s">
        <v>38</v>
      </c>
      <c r="F199" s="48">
        <v>0.1</v>
      </c>
      <c r="G199" s="38" t="s">
        <v>25</v>
      </c>
      <c r="H199" s="32" t="s">
        <v>272</v>
      </c>
      <c r="I199" s="26"/>
      <c r="J199" s="27"/>
      <c r="K199" s="40">
        <v>27311.07</v>
      </c>
      <c r="L199" s="40">
        <f t="shared" si="2"/>
        <v>2731.11</v>
      </c>
      <c r="M199" s="49"/>
      <c r="N199" s="39"/>
      <c r="O199" s="20"/>
      <c r="P199" s="9"/>
      <c r="Q199" s="2"/>
      <c r="R199" s="2"/>
    </row>
    <row r="200" spans="1:18" s="10" customFormat="1" ht="48.75" customHeight="1">
      <c r="A200" s="25">
        <v>193</v>
      </c>
      <c r="B200" s="29">
        <v>1056222</v>
      </c>
      <c r="C200" s="30">
        <v>50707</v>
      </c>
      <c r="D200" s="31" t="s">
        <v>254</v>
      </c>
      <c r="E200" s="28" t="s">
        <v>38</v>
      </c>
      <c r="F200" s="48">
        <v>3.409</v>
      </c>
      <c r="G200" s="38" t="s">
        <v>25</v>
      </c>
      <c r="H200" s="32" t="s">
        <v>272</v>
      </c>
      <c r="I200" s="26"/>
      <c r="J200" s="27"/>
      <c r="K200" s="40">
        <v>9968.94</v>
      </c>
      <c r="L200" s="40">
        <f t="shared" si="2"/>
        <v>33984.12</v>
      </c>
      <c r="M200" s="49"/>
      <c r="N200" s="39"/>
      <c r="O200" s="20"/>
      <c r="P200" s="9"/>
      <c r="Q200" s="2"/>
      <c r="R200" s="2"/>
    </row>
    <row r="201" spans="1:18" s="10" customFormat="1" ht="48.75" customHeight="1">
      <c r="A201" s="25">
        <v>194</v>
      </c>
      <c r="B201" s="29">
        <v>1042392</v>
      </c>
      <c r="C201" s="30">
        <v>82552</v>
      </c>
      <c r="D201" s="31" t="s">
        <v>255</v>
      </c>
      <c r="E201" s="28" t="s">
        <v>56</v>
      </c>
      <c r="F201" s="48">
        <v>12</v>
      </c>
      <c r="G201" s="38" t="s">
        <v>25</v>
      </c>
      <c r="H201" s="32" t="s">
        <v>273</v>
      </c>
      <c r="I201" s="26"/>
      <c r="J201" s="27"/>
      <c r="K201" s="40">
        <v>27.95</v>
      </c>
      <c r="L201" s="40">
        <f aca="true" t="shared" si="3" ref="L201:L220">ROUND(K201*F201,2)</f>
        <v>335.4</v>
      </c>
      <c r="M201" s="49"/>
      <c r="N201" s="39"/>
      <c r="O201" s="20"/>
      <c r="P201" s="9"/>
      <c r="Q201" s="2"/>
      <c r="R201" s="2"/>
    </row>
    <row r="202" spans="1:18" s="10" customFormat="1" ht="48.75" customHeight="1">
      <c r="A202" s="25">
        <v>195</v>
      </c>
      <c r="B202" s="29">
        <v>1465941</v>
      </c>
      <c r="C202" s="30">
        <v>81370</v>
      </c>
      <c r="D202" s="31" t="s">
        <v>256</v>
      </c>
      <c r="E202" s="28" t="s">
        <v>32</v>
      </c>
      <c r="F202" s="48">
        <v>58</v>
      </c>
      <c r="G202" s="38" t="s">
        <v>25</v>
      </c>
      <c r="H202" s="32" t="s">
        <v>273</v>
      </c>
      <c r="I202" s="26"/>
      <c r="J202" s="27"/>
      <c r="K202" s="40">
        <v>87.46</v>
      </c>
      <c r="L202" s="40">
        <f t="shared" si="3"/>
        <v>5072.68</v>
      </c>
      <c r="M202" s="49"/>
      <c r="N202" s="39"/>
      <c r="O202" s="20"/>
      <c r="P202" s="9"/>
      <c r="Q202" s="2"/>
      <c r="R202" s="2"/>
    </row>
    <row r="203" spans="1:18" s="10" customFormat="1" ht="48.75" customHeight="1">
      <c r="A203" s="25">
        <v>196</v>
      </c>
      <c r="B203" s="29">
        <v>1681713</v>
      </c>
      <c r="C203" s="30">
        <v>93664</v>
      </c>
      <c r="D203" s="31" t="s">
        <v>257</v>
      </c>
      <c r="E203" s="28" t="s">
        <v>32</v>
      </c>
      <c r="F203" s="48">
        <v>55</v>
      </c>
      <c r="G203" s="38" t="s">
        <v>25</v>
      </c>
      <c r="H203" s="32" t="s">
        <v>273</v>
      </c>
      <c r="I203" s="26"/>
      <c r="J203" s="27"/>
      <c r="K203" s="40">
        <v>46.16</v>
      </c>
      <c r="L203" s="40">
        <f t="shared" si="3"/>
        <v>2538.8</v>
      </c>
      <c r="M203" s="49"/>
      <c r="N203" s="39"/>
      <c r="O203" s="20"/>
      <c r="P203" s="9"/>
      <c r="Q203" s="2"/>
      <c r="R203" s="2"/>
    </row>
    <row r="204" spans="1:18" s="10" customFormat="1" ht="48.75" customHeight="1">
      <c r="A204" s="25">
        <v>197</v>
      </c>
      <c r="B204" s="29">
        <v>1040762</v>
      </c>
      <c r="C204" s="30">
        <v>82351</v>
      </c>
      <c r="D204" s="31" t="s">
        <v>258</v>
      </c>
      <c r="E204" s="28" t="s">
        <v>56</v>
      </c>
      <c r="F204" s="48">
        <v>8</v>
      </c>
      <c r="G204" s="38" t="s">
        <v>25</v>
      </c>
      <c r="H204" s="32" t="s">
        <v>273</v>
      </c>
      <c r="I204" s="26"/>
      <c r="J204" s="27"/>
      <c r="K204" s="40">
        <v>262.86</v>
      </c>
      <c r="L204" s="40">
        <f t="shared" si="3"/>
        <v>2102.88</v>
      </c>
      <c r="M204" s="49"/>
      <c r="N204" s="39"/>
      <c r="O204" s="20"/>
      <c r="P204" s="9"/>
      <c r="Q204" s="2"/>
      <c r="R204" s="2"/>
    </row>
    <row r="205" spans="1:18" s="10" customFormat="1" ht="48.75" customHeight="1">
      <c r="A205" s="25">
        <v>198</v>
      </c>
      <c r="B205" s="29">
        <v>1659816</v>
      </c>
      <c r="C205" s="30">
        <v>84382</v>
      </c>
      <c r="D205" s="31" t="s">
        <v>259</v>
      </c>
      <c r="E205" s="28" t="s">
        <v>49</v>
      </c>
      <c r="F205" s="48">
        <v>16</v>
      </c>
      <c r="G205" s="38" t="s">
        <v>25</v>
      </c>
      <c r="H205" s="32" t="s">
        <v>272</v>
      </c>
      <c r="I205" s="26"/>
      <c r="J205" s="27"/>
      <c r="K205" s="40">
        <v>205.94</v>
      </c>
      <c r="L205" s="40">
        <f t="shared" si="3"/>
        <v>3295.04</v>
      </c>
      <c r="M205" s="49"/>
      <c r="N205" s="39"/>
      <c r="O205" s="20"/>
      <c r="P205" s="9"/>
      <c r="Q205" s="2"/>
      <c r="R205" s="2"/>
    </row>
    <row r="206" spans="1:18" s="10" customFormat="1" ht="48.75" customHeight="1">
      <c r="A206" s="25">
        <v>199</v>
      </c>
      <c r="B206" s="29">
        <v>1659816</v>
      </c>
      <c r="C206" s="30">
        <v>84382</v>
      </c>
      <c r="D206" s="31" t="s">
        <v>259</v>
      </c>
      <c r="E206" s="28" t="s">
        <v>49</v>
      </c>
      <c r="F206" s="48">
        <v>120</v>
      </c>
      <c r="G206" s="38" t="s">
        <v>25</v>
      </c>
      <c r="H206" s="32" t="s">
        <v>272</v>
      </c>
      <c r="I206" s="26"/>
      <c r="J206" s="27"/>
      <c r="K206" s="40">
        <v>205.94</v>
      </c>
      <c r="L206" s="40">
        <f t="shared" si="3"/>
        <v>24712.8</v>
      </c>
      <c r="M206" s="49"/>
      <c r="N206" s="39"/>
      <c r="O206" s="20"/>
      <c r="P206" s="9"/>
      <c r="Q206" s="2"/>
      <c r="R206" s="2"/>
    </row>
    <row r="207" spans="1:18" s="10" customFormat="1" ht="48.75" customHeight="1">
      <c r="A207" s="25">
        <v>200</v>
      </c>
      <c r="B207" s="29">
        <v>1045222</v>
      </c>
      <c r="C207" s="30">
        <v>81430</v>
      </c>
      <c r="D207" s="31" t="s">
        <v>260</v>
      </c>
      <c r="E207" s="28" t="s">
        <v>32</v>
      </c>
      <c r="F207" s="48">
        <v>1936</v>
      </c>
      <c r="G207" s="38" t="s">
        <v>25</v>
      </c>
      <c r="H207" s="32" t="s">
        <v>273</v>
      </c>
      <c r="I207" s="26"/>
      <c r="J207" s="27"/>
      <c r="K207" s="40">
        <v>48.97</v>
      </c>
      <c r="L207" s="40">
        <f t="shared" si="3"/>
        <v>94805.92</v>
      </c>
      <c r="M207" s="49"/>
      <c r="N207" s="39"/>
      <c r="O207" s="20"/>
      <c r="P207" s="9"/>
      <c r="Q207" s="2"/>
      <c r="R207" s="2"/>
    </row>
    <row r="208" spans="1:18" s="10" customFormat="1" ht="48.75" customHeight="1">
      <c r="A208" s="25">
        <v>201</v>
      </c>
      <c r="B208" s="29">
        <v>1045222</v>
      </c>
      <c r="C208" s="30">
        <v>81430</v>
      </c>
      <c r="D208" s="31" t="s">
        <v>260</v>
      </c>
      <c r="E208" s="28" t="s">
        <v>32</v>
      </c>
      <c r="F208" s="48">
        <v>120</v>
      </c>
      <c r="G208" s="38" t="s">
        <v>25</v>
      </c>
      <c r="H208" s="32" t="s">
        <v>273</v>
      </c>
      <c r="I208" s="26"/>
      <c r="J208" s="27"/>
      <c r="K208" s="40">
        <v>48.97</v>
      </c>
      <c r="L208" s="40">
        <f t="shared" si="3"/>
        <v>5876.4</v>
      </c>
      <c r="M208" s="49"/>
      <c r="N208" s="39"/>
      <c r="O208" s="20"/>
      <c r="P208" s="9"/>
      <c r="Q208" s="2"/>
      <c r="R208" s="2"/>
    </row>
    <row r="209" spans="1:18" s="10" customFormat="1" ht="48.75" customHeight="1">
      <c r="A209" s="25">
        <v>202</v>
      </c>
      <c r="B209" s="29">
        <v>1045113</v>
      </c>
      <c r="C209" s="30">
        <v>83220</v>
      </c>
      <c r="D209" s="31" t="s">
        <v>261</v>
      </c>
      <c r="E209" s="28" t="s">
        <v>38</v>
      </c>
      <c r="F209" s="48">
        <v>0.05</v>
      </c>
      <c r="G209" s="38" t="s">
        <v>25</v>
      </c>
      <c r="H209" s="32" t="s">
        <v>272</v>
      </c>
      <c r="I209" s="26"/>
      <c r="J209" s="27"/>
      <c r="K209" s="40">
        <v>34954.6</v>
      </c>
      <c r="L209" s="40">
        <f t="shared" si="3"/>
        <v>1747.73</v>
      </c>
      <c r="M209" s="49"/>
      <c r="N209" s="39"/>
      <c r="O209" s="20"/>
      <c r="P209" s="9"/>
      <c r="Q209" s="2"/>
      <c r="R209" s="2"/>
    </row>
    <row r="210" spans="1:18" s="10" customFormat="1" ht="48.75" customHeight="1">
      <c r="A210" s="25">
        <v>203</v>
      </c>
      <c r="B210" s="29">
        <v>1045051</v>
      </c>
      <c r="C210" s="30">
        <v>81414</v>
      </c>
      <c r="D210" s="31" t="s">
        <v>262</v>
      </c>
      <c r="E210" s="28" t="s">
        <v>32</v>
      </c>
      <c r="F210" s="48">
        <v>8</v>
      </c>
      <c r="G210" s="38" t="s">
        <v>25</v>
      </c>
      <c r="H210" s="32" t="s">
        <v>273</v>
      </c>
      <c r="I210" s="26"/>
      <c r="J210" s="27"/>
      <c r="K210" s="40">
        <v>48.1</v>
      </c>
      <c r="L210" s="40">
        <f t="shared" si="3"/>
        <v>384.8</v>
      </c>
      <c r="M210" s="49"/>
      <c r="N210" s="39"/>
      <c r="O210" s="20"/>
      <c r="P210" s="9"/>
      <c r="Q210" s="2"/>
      <c r="R210" s="2"/>
    </row>
    <row r="211" spans="1:18" s="10" customFormat="1" ht="48.75" customHeight="1">
      <c r="A211" s="25">
        <v>204</v>
      </c>
      <c r="B211" s="29">
        <v>1045105</v>
      </c>
      <c r="C211" s="30">
        <v>82413</v>
      </c>
      <c r="D211" s="31" t="s">
        <v>263</v>
      </c>
      <c r="E211" s="28" t="s">
        <v>32</v>
      </c>
      <c r="F211" s="48">
        <v>24</v>
      </c>
      <c r="G211" s="38" t="s">
        <v>25</v>
      </c>
      <c r="H211" s="32" t="s">
        <v>273</v>
      </c>
      <c r="I211" s="26"/>
      <c r="J211" s="27"/>
      <c r="K211" s="40">
        <v>521.38</v>
      </c>
      <c r="L211" s="40">
        <f t="shared" si="3"/>
        <v>12513.12</v>
      </c>
      <c r="M211" s="49"/>
      <c r="N211" s="39"/>
      <c r="O211" s="20"/>
      <c r="P211" s="9"/>
      <c r="Q211" s="2"/>
      <c r="R211" s="2"/>
    </row>
    <row r="212" spans="1:18" s="10" customFormat="1" ht="48.75" customHeight="1">
      <c r="A212" s="25">
        <v>205</v>
      </c>
      <c r="B212" s="29">
        <v>1045106</v>
      </c>
      <c r="C212" s="30">
        <v>82364</v>
      </c>
      <c r="D212" s="31" t="s">
        <v>264</v>
      </c>
      <c r="E212" s="28" t="s">
        <v>32</v>
      </c>
      <c r="F212" s="48">
        <v>179</v>
      </c>
      <c r="G212" s="38" t="s">
        <v>25</v>
      </c>
      <c r="H212" s="32" t="s">
        <v>273</v>
      </c>
      <c r="I212" s="26"/>
      <c r="J212" s="27"/>
      <c r="K212" s="40">
        <v>400.25</v>
      </c>
      <c r="L212" s="40">
        <f t="shared" si="3"/>
        <v>71644.75</v>
      </c>
      <c r="M212" s="49"/>
      <c r="N212" s="39"/>
      <c r="O212" s="20"/>
      <c r="P212" s="9"/>
      <c r="Q212" s="2"/>
      <c r="R212" s="2"/>
    </row>
    <row r="213" spans="1:18" s="10" customFormat="1" ht="48.75" customHeight="1">
      <c r="A213" s="25">
        <v>206</v>
      </c>
      <c r="B213" s="29">
        <v>1045107</v>
      </c>
      <c r="C213" s="30">
        <v>80992</v>
      </c>
      <c r="D213" s="31" t="s">
        <v>265</v>
      </c>
      <c r="E213" s="28" t="s">
        <v>32</v>
      </c>
      <c r="F213" s="48">
        <v>908</v>
      </c>
      <c r="G213" s="38" t="s">
        <v>25</v>
      </c>
      <c r="H213" s="32" t="s">
        <v>273</v>
      </c>
      <c r="I213" s="26"/>
      <c r="J213" s="27"/>
      <c r="K213" s="40">
        <v>125.26</v>
      </c>
      <c r="L213" s="40">
        <f t="shared" si="3"/>
        <v>113736.08</v>
      </c>
      <c r="M213" s="49"/>
      <c r="N213" s="39"/>
      <c r="O213" s="20"/>
      <c r="P213" s="9"/>
      <c r="Q213" s="2"/>
      <c r="R213" s="2"/>
    </row>
    <row r="214" spans="1:18" s="10" customFormat="1" ht="48.75" customHeight="1">
      <c r="A214" s="25">
        <v>207</v>
      </c>
      <c r="B214" s="29">
        <v>1072351</v>
      </c>
      <c r="C214" s="30">
        <v>82577</v>
      </c>
      <c r="D214" s="31" t="s">
        <v>266</v>
      </c>
      <c r="E214" s="28" t="s">
        <v>56</v>
      </c>
      <c r="F214" s="48">
        <v>10</v>
      </c>
      <c r="G214" s="38" t="s">
        <v>25</v>
      </c>
      <c r="H214" s="32" t="s">
        <v>273</v>
      </c>
      <c r="I214" s="26"/>
      <c r="J214" s="27"/>
      <c r="K214" s="40">
        <v>13.51</v>
      </c>
      <c r="L214" s="40">
        <f t="shared" si="3"/>
        <v>135.1</v>
      </c>
      <c r="M214" s="49"/>
      <c r="N214" s="39"/>
      <c r="O214" s="20"/>
      <c r="P214" s="9"/>
      <c r="Q214" s="2"/>
      <c r="R214" s="2"/>
    </row>
    <row r="215" spans="1:18" s="10" customFormat="1" ht="48.75" customHeight="1">
      <c r="A215" s="25">
        <v>208</v>
      </c>
      <c r="B215" s="29">
        <v>1278816</v>
      </c>
      <c r="C215" s="30">
        <v>81733</v>
      </c>
      <c r="D215" s="31" t="s">
        <v>267</v>
      </c>
      <c r="E215" s="28" t="s">
        <v>49</v>
      </c>
      <c r="F215" s="48">
        <v>10.9</v>
      </c>
      <c r="G215" s="38" t="s">
        <v>25</v>
      </c>
      <c r="H215" s="32" t="s">
        <v>272</v>
      </c>
      <c r="I215" s="26"/>
      <c r="J215" s="27"/>
      <c r="K215" s="40">
        <v>355.81</v>
      </c>
      <c r="L215" s="40">
        <f t="shared" si="3"/>
        <v>3878.33</v>
      </c>
      <c r="M215" s="49"/>
      <c r="N215" s="39"/>
      <c r="O215" s="20"/>
      <c r="P215" s="9"/>
      <c r="Q215" s="2"/>
      <c r="R215" s="2"/>
    </row>
    <row r="216" spans="1:18" s="10" customFormat="1" ht="48.75" customHeight="1">
      <c r="A216" s="25">
        <v>209</v>
      </c>
      <c r="B216" s="29">
        <v>1274840</v>
      </c>
      <c r="C216" s="30">
        <v>1274840</v>
      </c>
      <c r="D216" s="31" t="s">
        <v>268</v>
      </c>
      <c r="E216" s="28" t="s">
        <v>49</v>
      </c>
      <c r="F216" s="48">
        <v>10</v>
      </c>
      <c r="G216" s="38" t="s">
        <v>25</v>
      </c>
      <c r="H216" s="32" t="s">
        <v>272</v>
      </c>
      <c r="I216" s="26"/>
      <c r="J216" s="27"/>
      <c r="K216" s="40">
        <v>933.23</v>
      </c>
      <c r="L216" s="40">
        <f t="shared" si="3"/>
        <v>9332.3</v>
      </c>
      <c r="M216" s="49"/>
      <c r="N216" s="39"/>
      <c r="O216" s="20"/>
      <c r="P216" s="9"/>
      <c r="Q216" s="2"/>
      <c r="R216" s="2"/>
    </row>
    <row r="217" spans="1:18" s="10" customFormat="1" ht="48.75" customHeight="1">
      <c r="A217" s="25">
        <v>210</v>
      </c>
      <c r="B217" s="29">
        <v>1174105</v>
      </c>
      <c r="C217" s="30" t="s">
        <v>107</v>
      </c>
      <c r="D217" s="31" t="s">
        <v>108</v>
      </c>
      <c r="E217" s="28" t="s">
        <v>49</v>
      </c>
      <c r="F217" s="48">
        <v>60</v>
      </c>
      <c r="G217" s="38" t="s">
        <v>25</v>
      </c>
      <c r="H217" s="32" t="s">
        <v>272</v>
      </c>
      <c r="I217" s="26"/>
      <c r="J217" s="27"/>
      <c r="K217" s="40">
        <v>45.9</v>
      </c>
      <c r="L217" s="40">
        <f t="shared" si="3"/>
        <v>2754</v>
      </c>
      <c r="M217" s="49"/>
      <c r="N217" s="39"/>
      <c r="O217" s="20"/>
      <c r="P217" s="9"/>
      <c r="Q217" s="2"/>
      <c r="R217" s="2"/>
    </row>
    <row r="218" spans="1:18" s="10" customFormat="1" ht="48.75" customHeight="1">
      <c r="A218" s="25">
        <v>211</v>
      </c>
      <c r="B218" s="29">
        <v>1143646</v>
      </c>
      <c r="C218" s="30">
        <v>82152</v>
      </c>
      <c r="D218" s="31" t="s">
        <v>269</v>
      </c>
      <c r="E218" s="28" t="s">
        <v>38</v>
      </c>
      <c r="F218" s="48">
        <v>0.286</v>
      </c>
      <c r="G218" s="38" t="s">
        <v>25</v>
      </c>
      <c r="H218" s="32" t="s">
        <v>272</v>
      </c>
      <c r="I218" s="26"/>
      <c r="J218" s="27"/>
      <c r="K218" s="40">
        <v>447004.02</v>
      </c>
      <c r="L218" s="40">
        <f t="shared" si="3"/>
        <v>127843.15</v>
      </c>
      <c r="M218" s="49"/>
      <c r="N218" s="39"/>
      <c r="O218" s="20"/>
      <c r="P218" s="9"/>
      <c r="Q218" s="2"/>
      <c r="R218" s="2"/>
    </row>
    <row r="219" spans="1:18" s="10" customFormat="1" ht="48.75" customHeight="1">
      <c r="A219" s="25">
        <v>212</v>
      </c>
      <c r="B219" s="29">
        <v>1659816</v>
      </c>
      <c r="C219" s="30">
        <v>84382</v>
      </c>
      <c r="D219" s="31" t="s">
        <v>259</v>
      </c>
      <c r="E219" s="28" t="s">
        <v>49</v>
      </c>
      <c r="F219" s="48">
        <v>10.2</v>
      </c>
      <c r="G219" s="38" t="s">
        <v>25</v>
      </c>
      <c r="H219" s="32" t="s">
        <v>272</v>
      </c>
      <c r="I219" s="26"/>
      <c r="J219" s="27"/>
      <c r="K219" s="40">
        <v>205.94</v>
      </c>
      <c r="L219" s="40">
        <f t="shared" si="3"/>
        <v>2100.59</v>
      </c>
      <c r="M219" s="49"/>
      <c r="N219" s="39"/>
      <c r="O219" s="20"/>
      <c r="P219" s="9"/>
      <c r="Q219" s="2"/>
      <c r="R219" s="2"/>
    </row>
    <row r="220" spans="1:18" s="10" customFormat="1" ht="48.75" customHeight="1">
      <c r="A220" s="25">
        <v>213</v>
      </c>
      <c r="B220" s="29">
        <v>1657065</v>
      </c>
      <c r="C220" s="30" t="s">
        <v>91</v>
      </c>
      <c r="D220" s="31" t="s">
        <v>92</v>
      </c>
      <c r="E220" s="28" t="s">
        <v>49</v>
      </c>
      <c r="F220" s="48">
        <v>3.6</v>
      </c>
      <c r="G220" s="38" t="s">
        <v>25</v>
      </c>
      <c r="H220" s="32" t="s">
        <v>272</v>
      </c>
      <c r="I220" s="26"/>
      <c r="J220" s="27"/>
      <c r="K220" s="40">
        <v>274.68</v>
      </c>
      <c r="L220" s="40">
        <f t="shared" si="3"/>
        <v>988.85</v>
      </c>
      <c r="M220" s="49"/>
      <c r="N220" s="39"/>
      <c r="O220" s="20"/>
      <c r="P220" s="9"/>
      <c r="Q220" s="2"/>
      <c r="R220" s="2"/>
    </row>
    <row r="221" spans="1:18" s="4" customFormat="1" ht="16.5" customHeight="1">
      <c r="A221" s="21"/>
      <c r="B221" s="22"/>
      <c r="C221" s="22"/>
      <c r="D221" s="22"/>
      <c r="E221" s="22"/>
      <c r="F221" s="22"/>
      <c r="G221" s="24"/>
      <c r="H221" s="22"/>
      <c r="I221" s="22"/>
      <c r="J221" s="22"/>
      <c r="K221" s="33" t="s">
        <v>2</v>
      </c>
      <c r="L221" s="34">
        <f>SUM(L8:L220)</f>
        <v>4955945.510000001</v>
      </c>
      <c r="M221" s="36"/>
      <c r="N221" s="36"/>
      <c r="O221" s="36"/>
      <c r="P221" s="15" t="s">
        <v>19</v>
      </c>
      <c r="Q221" s="2"/>
      <c r="R221" s="2"/>
    </row>
    <row r="222" spans="1:16" ht="25.5" customHeight="1">
      <c r="A222" s="59" t="s">
        <v>18</v>
      </c>
      <c r="B222" s="60"/>
      <c r="C222" s="60"/>
      <c r="D222" s="60"/>
      <c r="E222" s="60"/>
      <c r="F222" s="60"/>
      <c r="G222" s="60"/>
      <c r="H222" s="60"/>
      <c r="I222" s="23"/>
      <c r="J222" s="23"/>
      <c r="K222" s="23"/>
      <c r="L222" s="42">
        <f>ROUND(L221*1.2,2)</f>
        <v>5947134.61</v>
      </c>
      <c r="M222" s="50"/>
      <c r="N222" s="37"/>
      <c r="O222" s="37"/>
      <c r="P222" s="14" t="s">
        <v>30</v>
      </c>
    </row>
    <row r="223" spans="1:18" s="7" customFormat="1" ht="32.25" customHeight="1">
      <c r="A223" s="66" t="s">
        <v>1</v>
      </c>
      <c r="B223" s="66"/>
      <c r="C223" s="66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2"/>
      <c r="R223" s="2"/>
    </row>
    <row r="224" spans="1:16" ht="15.75" customHeight="1">
      <c r="A224" s="53" t="s">
        <v>6</v>
      </c>
      <c r="B224" s="53"/>
      <c r="C224" s="53"/>
      <c r="D224" s="53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5.75" customHeight="1">
      <c r="A225" s="53" t="s">
        <v>7</v>
      </c>
      <c r="B225" s="53"/>
      <c r="C225" s="53"/>
      <c r="D225" s="53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5.75" customHeight="1">
      <c r="A226" s="53" t="s">
        <v>33</v>
      </c>
      <c r="B226" s="53"/>
      <c r="C226" s="53"/>
      <c r="D226" s="53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9" ht="60" customHeight="1">
      <c r="A227" s="53" t="s">
        <v>8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S227" s="16"/>
    </row>
    <row r="228" spans="1:15" ht="28.5" customHeight="1">
      <c r="A228" s="65" t="s">
        <v>20</v>
      </c>
      <c r="B228" s="65"/>
      <c r="C228" s="65"/>
      <c r="D228" s="65"/>
      <c r="E228" s="65"/>
      <c r="F228" s="17"/>
      <c r="G228" s="18"/>
      <c r="H228" s="18"/>
      <c r="I228" s="3"/>
      <c r="J228" s="18" t="s">
        <v>21</v>
      </c>
      <c r="K228" s="19"/>
      <c r="L228" s="19"/>
      <c r="M228" s="19"/>
      <c r="N228" s="19"/>
      <c r="O228" s="19"/>
    </row>
    <row r="229" spans="1:15" ht="28.5" customHeight="1">
      <c r="A229" s="63" t="s">
        <v>22</v>
      </c>
      <c r="B229" s="63" t="s">
        <v>23</v>
      </c>
      <c r="C229" s="63"/>
      <c r="D229" s="63"/>
      <c r="E229" s="63"/>
      <c r="F229" s="64" t="s">
        <v>24</v>
      </c>
      <c r="G229" s="64"/>
      <c r="H229" s="64"/>
      <c r="I229" s="3"/>
      <c r="J229" s="19"/>
      <c r="K229" s="19"/>
      <c r="L229" s="19"/>
      <c r="M229" s="19"/>
      <c r="N229" s="19"/>
      <c r="O229" s="19"/>
    </row>
    <row r="230" spans="4:16" ht="15">
      <c r="D230" s="3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7"/>
    </row>
  </sheetData>
  <sheetProtection/>
  <autoFilter ref="A7:P229"/>
  <mergeCells count="27">
    <mergeCell ref="P4:P6"/>
    <mergeCell ref="E5:E6"/>
    <mergeCell ref="N4:N6"/>
    <mergeCell ref="D5:D6"/>
    <mergeCell ref="A4:A6"/>
    <mergeCell ref="K4:K6"/>
    <mergeCell ref="M4:M6"/>
    <mergeCell ref="A229:E229"/>
    <mergeCell ref="F229:H229"/>
    <mergeCell ref="F5:F6"/>
    <mergeCell ref="I5:I6"/>
    <mergeCell ref="G5:H5"/>
    <mergeCell ref="C5:C6"/>
    <mergeCell ref="A222:H222"/>
    <mergeCell ref="A228:E228"/>
    <mergeCell ref="A227:P227"/>
    <mergeCell ref="A223:C223"/>
    <mergeCell ref="A2:P2"/>
    <mergeCell ref="A1:P1"/>
    <mergeCell ref="A225:D225"/>
    <mergeCell ref="A226:D226"/>
    <mergeCell ref="A224:D224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2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2021-11-09T11:28:39Z</dcterms:modified>
  <cp:category/>
  <cp:version/>
  <cp:contentType/>
  <cp:contentStatus/>
</cp:coreProperties>
</file>