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'РНХн'!$A$7:$P$31</definedName>
    <definedName name="_xlnm.Print_Area" localSheetId="0">'РНХн'!$A$1:$P$31</definedName>
  </definedNames>
  <calcPr fullCalcOnLoad="1"/>
</workbook>
</file>

<file path=xl/sharedStrings.xml><?xml version="1.0" encoding="utf-8"?>
<sst xmlns="http://schemas.openxmlformats.org/spreadsheetml/2006/main" count="95" uniqueCount="50">
  <si>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</si>
  <si>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</si>
  <si>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</si>
  <si>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</si>
  <si>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</si>
  <si>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</si>
  <si>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</si>
  <si>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</si>
  <si>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</si>
  <si>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</si>
  <si>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</si>
  <si>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</si>
  <si>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</si>
  <si>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</si>
  <si>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</si>
  <si>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</si>
  <si>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</si>
  <si>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</si>
  <si>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</si>
  <si>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</si>
  <si>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</si>
  <si>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</si>
  <si>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</si>
  <si>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</si>
  <si>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</si>
  <si>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</si>
  <si>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</si>
  <si>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</si>
  <si>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</si>
  <si>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</si>
  <si>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</si>
  <si>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</si>
  <si>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</si>
  <si>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</si>
  <si>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2021/11-60 - Знаки и плакаты ПБОТОС</t>
  </si>
  <si>
    <t>Знак F 05 Телефон д/использов при пожаре</t>
  </si>
  <si>
    <t>ШТ</t>
  </si>
  <si>
    <t>Знак F 04 Огнетушитель</t>
  </si>
  <si>
    <t>Знак Внимание! Мокрый пол</t>
  </si>
  <si>
    <t>Светильник аварийный БС-741-8х1-СД</t>
  </si>
  <si>
    <t>Плакат Безопас раб на высот Ср защ работ</t>
  </si>
  <si>
    <t>Схема проведения огневых работ 420х590</t>
  </si>
  <si>
    <t>Комплект плакатов Техника безоп грузопод</t>
  </si>
  <si>
    <t>Комплект плакатов Безоп в газовом хоз</t>
  </si>
  <si>
    <t>Плакат Схемы строповки грузов</t>
  </si>
  <si>
    <t>Комплект плакатов Безопас.работ на высот</t>
  </si>
  <si>
    <t>Комплект плакатов Средства защ орг дых</t>
  </si>
  <si>
    <t>Плакат Безопасная работа г/свароч оборуд</t>
  </si>
  <si>
    <t>ЦентрСклад 76</t>
  </si>
  <si>
    <t>ЦентрСклад 80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</si>
</sst>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3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view="pageBreakPreview" zoomScaleSheetLayoutView="100" workbookViewId="0" topLeftCell="A1">
      <selection activeCell="K8" sqref="K8:K2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3" width="16.375" style="2" customWidth="1"/>
    <col min="14" max="14" width="12.75390625" style="2" customWidth="1"/>
    <col min="15" max="15" width="13.00390625" style="2" customWidth="1"/>
    <col min="16" max="16" width="14.125" style="2" customWidth="1"/>
    <col min="17" max="17" width="22.875" style="2" customWidth="1"/>
    <col min="18" max="18" width="16.375" style="2" customWidth="1"/>
    <col min="19" max="16384" width="7.00390625" style="2" customWidth="1"/>
  </cols>
  <sheetData>
    <row r="1" spans="1:18" ht="27" customHeight="1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47"/>
      <c r="R1" s="47"/>
    </row>
    <row r="2" spans="1:18" ht="27" customHeight="1">
      <c r="A2" s="51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43"/>
      <c r="R2" s="43"/>
    </row>
    <row r="3" spans="1:18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4" t="s">
        <v>15</v>
      </c>
      <c r="Q3" s="45"/>
      <c r="R3" s="45"/>
    </row>
    <row r="4" spans="1:18" s="3" customFormat="1" ht="22.5" customHeight="1">
      <c r="A4" s="68" t="s">
        <v>0</v>
      </c>
      <c r="B4" s="59" t="s">
        <v>31</v>
      </c>
      <c r="C4" s="60"/>
      <c r="D4" s="60"/>
      <c r="E4" s="60"/>
      <c r="F4" s="60"/>
      <c r="G4" s="60"/>
      <c r="H4" s="60"/>
      <c r="I4" s="60"/>
      <c r="J4" s="61"/>
      <c r="K4" s="71" t="s">
        <v>27</v>
      </c>
      <c r="L4" s="56" t="s">
        <v>28</v>
      </c>
      <c r="M4" s="56" t="s">
        <v>33</v>
      </c>
      <c r="N4" s="54" t="s">
        <v>16</v>
      </c>
      <c r="O4" s="54" t="s">
        <v>17</v>
      </c>
      <c r="P4" s="67" t="s">
        <v>3</v>
      </c>
      <c r="Q4" s="46"/>
      <c r="R4" s="46"/>
    </row>
    <row r="5" spans="1:18" s="3" customFormat="1" ht="25.5" customHeight="1">
      <c r="A5" s="69"/>
      <c r="B5" s="54" t="s">
        <v>26</v>
      </c>
      <c r="C5" s="54" t="s">
        <v>29</v>
      </c>
      <c r="D5" s="54" t="s">
        <v>14</v>
      </c>
      <c r="E5" s="54" t="s">
        <v>9</v>
      </c>
      <c r="F5" s="54" t="s">
        <v>10</v>
      </c>
      <c r="G5" s="59" t="s">
        <v>11</v>
      </c>
      <c r="H5" s="61"/>
      <c r="I5" s="54" t="s">
        <v>12</v>
      </c>
      <c r="J5" s="54" t="s">
        <v>13</v>
      </c>
      <c r="K5" s="72"/>
      <c r="L5" s="57"/>
      <c r="M5" s="57"/>
      <c r="N5" s="62"/>
      <c r="O5" s="62"/>
      <c r="P5" s="62"/>
      <c r="Q5" s="16"/>
      <c r="R5" s="16"/>
    </row>
    <row r="6" spans="1:18" s="3" customFormat="1" ht="36.75" customHeight="1">
      <c r="A6" s="70"/>
      <c r="B6" s="55"/>
      <c r="C6" s="55"/>
      <c r="D6" s="55"/>
      <c r="E6" s="55"/>
      <c r="F6" s="55"/>
      <c r="G6" s="11" t="s">
        <v>4</v>
      </c>
      <c r="H6" s="11" t="s">
        <v>5</v>
      </c>
      <c r="I6" s="55"/>
      <c r="J6" s="55"/>
      <c r="K6" s="73"/>
      <c r="L6" s="58"/>
      <c r="M6" s="58"/>
      <c r="N6" s="55"/>
      <c r="O6" s="55"/>
      <c r="P6" s="55"/>
      <c r="Q6" s="16"/>
      <c r="R6" s="16"/>
    </row>
    <row r="7" spans="1:18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9">
        <v>11</v>
      </c>
      <c r="N7" s="8">
        <v>12</v>
      </c>
      <c r="O7" s="8">
        <v>13</v>
      </c>
      <c r="P7" s="9">
        <v>14</v>
      </c>
      <c r="Q7" s="16"/>
      <c r="R7" s="16"/>
    </row>
    <row r="8" spans="1:18" s="10" customFormat="1" ht="48.75" customHeight="1">
      <c r="A8" s="25">
        <v>1</v>
      </c>
      <c r="B8" s="29">
        <v>1020927</v>
      </c>
      <c r="C8" s="30">
        <v>1020927</v>
      </c>
      <c r="D8" s="31" t="s">
        <v>35</v>
      </c>
      <c r="E8" s="28" t="s">
        <v>36</v>
      </c>
      <c r="F8" s="48">
        <v>4</v>
      </c>
      <c r="G8" s="38" t="s">
        <v>25</v>
      </c>
      <c r="H8" s="32" t="s">
        <v>48</v>
      </c>
      <c r="I8" s="26"/>
      <c r="J8" s="27"/>
      <c r="K8" s="40">
        <v>14.59</v>
      </c>
      <c r="L8" s="40">
        <f>ROUND(K8*F8,2)</f>
        <v>58.36</v>
      </c>
      <c r="M8" s="49"/>
      <c r="N8" s="39"/>
      <c r="O8" s="20"/>
      <c r="P8" s="9"/>
      <c r="Q8" s="2"/>
      <c r="R8" s="2"/>
    </row>
    <row r="9" spans="1:18" s="10" customFormat="1" ht="48.75" customHeight="1">
      <c r="A9" s="25">
        <v>2</v>
      </c>
      <c r="B9" s="29">
        <v>1017309</v>
      </c>
      <c r="C9" s="30">
        <v>1017309</v>
      </c>
      <c r="D9" s="31" t="s">
        <v>37</v>
      </c>
      <c r="E9" s="28" t="s">
        <v>36</v>
      </c>
      <c r="F9" s="48">
        <v>142</v>
      </c>
      <c r="G9" s="38" t="s">
        <v>25</v>
      </c>
      <c r="H9" s="32" t="s">
        <v>48</v>
      </c>
      <c r="I9" s="26"/>
      <c r="J9" s="27"/>
      <c r="K9" s="40">
        <v>14.59</v>
      </c>
      <c r="L9" s="40">
        <f aca="true" t="shared" si="0" ref="L9:L22">ROUND(K9*F9,2)</f>
        <v>2071.78</v>
      </c>
      <c r="M9" s="49"/>
      <c r="N9" s="39"/>
      <c r="O9" s="20"/>
      <c r="P9" s="9"/>
      <c r="Q9" s="2"/>
      <c r="R9" s="2"/>
    </row>
    <row r="10" spans="1:18" s="10" customFormat="1" ht="48.75" customHeight="1">
      <c r="A10" s="25">
        <v>3</v>
      </c>
      <c r="B10" s="29">
        <v>1099388</v>
      </c>
      <c r="C10" s="30">
        <v>121388</v>
      </c>
      <c r="D10" s="31" t="s">
        <v>38</v>
      </c>
      <c r="E10" s="28" t="s">
        <v>36</v>
      </c>
      <c r="F10" s="48">
        <v>1</v>
      </c>
      <c r="G10" s="38" t="s">
        <v>25</v>
      </c>
      <c r="H10" s="32" t="s">
        <v>48</v>
      </c>
      <c r="I10" s="26"/>
      <c r="J10" s="27"/>
      <c r="K10" s="40">
        <v>142.54</v>
      </c>
      <c r="L10" s="40">
        <f t="shared" si="0"/>
        <v>142.54</v>
      </c>
      <c r="M10" s="49"/>
      <c r="N10" s="39"/>
      <c r="O10" s="20"/>
      <c r="P10" s="9"/>
      <c r="Q10" s="2"/>
      <c r="R10" s="2"/>
    </row>
    <row r="11" spans="1:18" s="10" customFormat="1" ht="48.75" customHeight="1">
      <c r="A11" s="25">
        <v>4</v>
      </c>
      <c r="B11" s="29">
        <v>1099388</v>
      </c>
      <c r="C11" s="30">
        <v>121388</v>
      </c>
      <c r="D11" s="31" t="s">
        <v>38</v>
      </c>
      <c r="E11" s="28" t="s">
        <v>36</v>
      </c>
      <c r="F11" s="48">
        <v>16</v>
      </c>
      <c r="G11" s="38" t="s">
        <v>25</v>
      </c>
      <c r="H11" s="32" t="s">
        <v>48</v>
      </c>
      <c r="I11" s="26"/>
      <c r="J11" s="27"/>
      <c r="K11" s="40">
        <v>142.54</v>
      </c>
      <c r="L11" s="40">
        <f t="shared" si="0"/>
        <v>2280.64</v>
      </c>
      <c r="M11" s="49"/>
      <c r="N11" s="39"/>
      <c r="O11" s="20"/>
      <c r="P11" s="9"/>
      <c r="Q11" s="2"/>
      <c r="R11" s="2"/>
    </row>
    <row r="12" spans="1:18" s="10" customFormat="1" ht="48.75" customHeight="1">
      <c r="A12" s="25">
        <v>5</v>
      </c>
      <c r="B12" s="29">
        <v>1520838</v>
      </c>
      <c r="C12" s="30">
        <v>153624</v>
      </c>
      <c r="D12" s="31" t="s">
        <v>39</v>
      </c>
      <c r="E12" s="28" t="s">
        <v>36</v>
      </c>
      <c r="F12" s="48">
        <v>9</v>
      </c>
      <c r="G12" s="38" t="s">
        <v>25</v>
      </c>
      <c r="H12" s="32" t="s">
        <v>49</v>
      </c>
      <c r="I12" s="26"/>
      <c r="J12" s="27"/>
      <c r="K12" s="40">
        <v>1024.29</v>
      </c>
      <c r="L12" s="40">
        <f t="shared" si="0"/>
        <v>9218.61</v>
      </c>
      <c r="M12" s="49"/>
      <c r="N12" s="39"/>
      <c r="O12" s="20"/>
      <c r="P12" s="9"/>
      <c r="Q12" s="2"/>
      <c r="R12" s="2"/>
    </row>
    <row r="13" spans="1:18" s="10" customFormat="1" ht="48.75" customHeight="1">
      <c r="A13" s="25">
        <v>6</v>
      </c>
      <c r="B13" s="29">
        <v>1358742</v>
      </c>
      <c r="C13" s="30">
        <v>1358742</v>
      </c>
      <c r="D13" s="31" t="s">
        <v>40</v>
      </c>
      <c r="E13" s="28" t="s">
        <v>36</v>
      </c>
      <c r="F13" s="48">
        <v>92</v>
      </c>
      <c r="G13" s="38" t="s">
        <v>25</v>
      </c>
      <c r="H13" s="32" t="s">
        <v>48</v>
      </c>
      <c r="I13" s="26"/>
      <c r="J13" s="27"/>
      <c r="K13" s="40">
        <v>274.04</v>
      </c>
      <c r="L13" s="40">
        <f t="shared" si="0"/>
        <v>25211.68</v>
      </c>
      <c r="M13" s="49"/>
      <c r="N13" s="39"/>
      <c r="O13" s="20"/>
      <c r="P13" s="9"/>
      <c r="Q13" s="2"/>
      <c r="R13" s="2"/>
    </row>
    <row r="14" spans="1:18" s="10" customFormat="1" ht="48.75" customHeight="1">
      <c r="A14" s="25">
        <v>7</v>
      </c>
      <c r="B14" s="29">
        <v>1927082</v>
      </c>
      <c r="C14" s="30">
        <v>1927082</v>
      </c>
      <c r="D14" s="31" t="s">
        <v>41</v>
      </c>
      <c r="E14" s="28" t="s">
        <v>36</v>
      </c>
      <c r="F14" s="48">
        <v>63</v>
      </c>
      <c r="G14" s="38" t="s">
        <v>25</v>
      </c>
      <c r="H14" s="32" t="s">
        <v>48</v>
      </c>
      <c r="I14" s="26"/>
      <c r="J14" s="27"/>
      <c r="K14" s="40">
        <v>965.68</v>
      </c>
      <c r="L14" s="40">
        <f t="shared" si="0"/>
        <v>60837.84</v>
      </c>
      <c r="M14" s="49"/>
      <c r="N14" s="39"/>
      <c r="O14" s="20"/>
      <c r="P14" s="9"/>
      <c r="Q14" s="2"/>
      <c r="R14" s="2"/>
    </row>
    <row r="15" spans="1:18" s="10" customFormat="1" ht="48.75" customHeight="1">
      <c r="A15" s="25">
        <v>8</v>
      </c>
      <c r="B15" s="29">
        <v>1040605</v>
      </c>
      <c r="C15" s="30">
        <v>1040605</v>
      </c>
      <c r="D15" s="31" t="s">
        <v>42</v>
      </c>
      <c r="E15" s="28" t="s">
        <v>36</v>
      </c>
      <c r="F15" s="48">
        <v>4</v>
      </c>
      <c r="G15" s="38" t="s">
        <v>25</v>
      </c>
      <c r="H15" s="32" t="s">
        <v>48</v>
      </c>
      <c r="I15" s="26"/>
      <c r="J15" s="27"/>
      <c r="K15" s="40">
        <v>965.68</v>
      </c>
      <c r="L15" s="40">
        <f t="shared" si="0"/>
        <v>3862.72</v>
      </c>
      <c r="M15" s="49"/>
      <c r="N15" s="39"/>
      <c r="O15" s="20"/>
      <c r="P15" s="9"/>
      <c r="Q15" s="2"/>
      <c r="R15" s="2"/>
    </row>
    <row r="16" spans="1:18" s="10" customFormat="1" ht="48.75" customHeight="1">
      <c r="A16" s="25">
        <v>9</v>
      </c>
      <c r="B16" s="29">
        <v>1040606</v>
      </c>
      <c r="C16" s="30">
        <v>1040606</v>
      </c>
      <c r="D16" s="31" t="s">
        <v>43</v>
      </c>
      <c r="E16" s="28" t="s">
        <v>36</v>
      </c>
      <c r="F16" s="48">
        <v>80</v>
      </c>
      <c r="G16" s="38" t="s">
        <v>25</v>
      </c>
      <c r="H16" s="32" t="s">
        <v>48</v>
      </c>
      <c r="I16" s="26"/>
      <c r="J16" s="27"/>
      <c r="K16" s="40">
        <v>965.68</v>
      </c>
      <c r="L16" s="40">
        <f t="shared" si="0"/>
        <v>77254.4</v>
      </c>
      <c r="M16" s="49"/>
      <c r="N16" s="39"/>
      <c r="O16" s="20"/>
      <c r="P16" s="9"/>
      <c r="Q16" s="2"/>
      <c r="R16" s="2"/>
    </row>
    <row r="17" spans="1:18" s="10" customFormat="1" ht="48.75" customHeight="1">
      <c r="A17" s="25">
        <v>10</v>
      </c>
      <c r="B17" s="29">
        <v>1082878</v>
      </c>
      <c r="C17" s="30">
        <v>1082878</v>
      </c>
      <c r="D17" s="31" t="s">
        <v>44</v>
      </c>
      <c r="E17" s="28" t="s">
        <v>36</v>
      </c>
      <c r="F17" s="48">
        <v>6</v>
      </c>
      <c r="G17" s="38" t="s">
        <v>25</v>
      </c>
      <c r="H17" s="32" t="s">
        <v>48</v>
      </c>
      <c r="I17" s="26"/>
      <c r="J17" s="27"/>
      <c r="K17" s="40">
        <v>965.68</v>
      </c>
      <c r="L17" s="40">
        <f t="shared" si="0"/>
        <v>5794.08</v>
      </c>
      <c r="M17" s="49"/>
      <c r="N17" s="39"/>
      <c r="O17" s="20"/>
      <c r="P17" s="9"/>
      <c r="Q17" s="2"/>
      <c r="R17" s="2"/>
    </row>
    <row r="18" spans="1:18" s="10" customFormat="1" ht="48.75" customHeight="1">
      <c r="A18" s="25">
        <v>11</v>
      </c>
      <c r="B18" s="29">
        <v>1082878</v>
      </c>
      <c r="C18" s="30">
        <v>1082878</v>
      </c>
      <c r="D18" s="31" t="s">
        <v>44</v>
      </c>
      <c r="E18" s="28" t="s">
        <v>36</v>
      </c>
      <c r="F18" s="48">
        <v>17</v>
      </c>
      <c r="G18" s="38" t="s">
        <v>25</v>
      </c>
      <c r="H18" s="32" t="s">
        <v>48</v>
      </c>
      <c r="I18" s="26"/>
      <c r="J18" s="27"/>
      <c r="K18" s="40">
        <v>965.68</v>
      </c>
      <c r="L18" s="40">
        <f t="shared" si="0"/>
        <v>16416.56</v>
      </c>
      <c r="M18" s="49"/>
      <c r="N18" s="39"/>
      <c r="O18" s="20"/>
      <c r="P18" s="9"/>
      <c r="Q18" s="2"/>
      <c r="R18" s="2"/>
    </row>
    <row r="19" spans="1:18" s="10" customFormat="1" ht="48.75" customHeight="1">
      <c r="A19" s="25">
        <v>12</v>
      </c>
      <c r="B19" s="29">
        <v>1728722</v>
      </c>
      <c r="C19" s="30">
        <v>1728722</v>
      </c>
      <c r="D19" s="31" t="s">
        <v>45</v>
      </c>
      <c r="E19" s="28" t="s">
        <v>36</v>
      </c>
      <c r="F19" s="48">
        <v>37</v>
      </c>
      <c r="G19" s="38" t="s">
        <v>25</v>
      </c>
      <c r="H19" s="32" t="s">
        <v>48</v>
      </c>
      <c r="I19" s="26"/>
      <c r="J19" s="27"/>
      <c r="K19" s="40">
        <v>965.68</v>
      </c>
      <c r="L19" s="40">
        <f t="shared" si="0"/>
        <v>35730.16</v>
      </c>
      <c r="M19" s="49"/>
      <c r="N19" s="39"/>
      <c r="O19" s="20"/>
      <c r="P19" s="9"/>
      <c r="Q19" s="2"/>
      <c r="R19" s="2"/>
    </row>
    <row r="20" spans="1:18" s="10" customFormat="1" ht="48.75" customHeight="1">
      <c r="A20" s="25">
        <v>13</v>
      </c>
      <c r="B20" s="29">
        <v>1728722</v>
      </c>
      <c r="C20" s="30">
        <v>1728722</v>
      </c>
      <c r="D20" s="31" t="s">
        <v>45</v>
      </c>
      <c r="E20" s="28" t="s">
        <v>36</v>
      </c>
      <c r="F20" s="48">
        <v>12</v>
      </c>
      <c r="G20" s="38" t="s">
        <v>25</v>
      </c>
      <c r="H20" s="32" t="s">
        <v>48</v>
      </c>
      <c r="I20" s="26"/>
      <c r="J20" s="27"/>
      <c r="K20" s="40">
        <v>965.68</v>
      </c>
      <c r="L20" s="40">
        <f t="shared" si="0"/>
        <v>11588.16</v>
      </c>
      <c r="M20" s="49"/>
      <c r="N20" s="39"/>
      <c r="O20" s="20"/>
      <c r="P20" s="9"/>
      <c r="Q20" s="2"/>
      <c r="R20" s="2"/>
    </row>
    <row r="21" spans="1:18" s="10" customFormat="1" ht="48.75" customHeight="1">
      <c r="A21" s="25">
        <v>14</v>
      </c>
      <c r="B21" s="29">
        <v>1132072</v>
      </c>
      <c r="C21" s="30">
        <v>1132072</v>
      </c>
      <c r="D21" s="31" t="s">
        <v>46</v>
      </c>
      <c r="E21" s="28" t="s">
        <v>36</v>
      </c>
      <c r="F21" s="48">
        <v>36</v>
      </c>
      <c r="G21" s="38" t="s">
        <v>25</v>
      </c>
      <c r="H21" s="32" t="s">
        <v>48</v>
      </c>
      <c r="I21" s="26"/>
      <c r="J21" s="27"/>
      <c r="K21" s="40">
        <v>965.68</v>
      </c>
      <c r="L21" s="40">
        <f t="shared" si="0"/>
        <v>34764.48</v>
      </c>
      <c r="M21" s="49"/>
      <c r="N21" s="39"/>
      <c r="O21" s="20"/>
      <c r="P21" s="9"/>
      <c r="Q21" s="2"/>
      <c r="R21" s="2"/>
    </row>
    <row r="22" spans="1:18" s="10" customFormat="1" ht="48.75" customHeight="1">
      <c r="A22" s="25">
        <v>15</v>
      </c>
      <c r="B22" s="29">
        <v>1242109</v>
      </c>
      <c r="C22" s="30">
        <v>1242109</v>
      </c>
      <c r="D22" s="31" t="s">
        <v>47</v>
      </c>
      <c r="E22" s="28" t="s">
        <v>36</v>
      </c>
      <c r="F22" s="48">
        <v>45</v>
      </c>
      <c r="G22" s="38" t="s">
        <v>25</v>
      </c>
      <c r="H22" s="32" t="s">
        <v>48</v>
      </c>
      <c r="I22" s="26"/>
      <c r="J22" s="27"/>
      <c r="K22" s="40">
        <v>965.68</v>
      </c>
      <c r="L22" s="40">
        <f t="shared" si="0"/>
        <v>43455.6</v>
      </c>
      <c r="M22" s="49"/>
      <c r="N22" s="39"/>
      <c r="O22" s="20"/>
      <c r="P22" s="9"/>
      <c r="Q22" s="2"/>
      <c r="R22" s="2"/>
    </row>
    <row r="23" spans="1:18" s="4" customFormat="1" ht="16.5" customHeight="1">
      <c r="A23" s="21"/>
      <c r="B23" s="22"/>
      <c r="C23" s="22"/>
      <c r="D23" s="22"/>
      <c r="E23" s="22"/>
      <c r="F23" s="22"/>
      <c r="G23" s="24"/>
      <c r="H23" s="22"/>
      <c r="I23" s="22"/>
      <c r="J23" s="22"/>
      <c r="K23" s="33" t="s">
        <v>2</v>
      </c>
      <c r="L23" s="34">
        <f>SUM(L8:L22)</f>
        <v>328687.61</v>
      </c>
      <c r="M23" s="36"/>
      <c r="N23" s="36"/>
      <c r="O23" s="36"/>
      <c r="P23" s="15" t="s">
        <v>19</v>
      </c>
      <c r="Q23" s="2"/>
      <c r="R23" s="2"/>
    </row>
    <row r="24" spans="1:16" ht="25.5" customHeight="1">
      <c r="A24" s="59" t="s">
        <v>18</v>
      </c>
      <c r="B24" s="60"/>
      <c r="C24" s="60"/>
      <c r="D24" s="60"/>
      <c r="E24" s="60"/>
      <c r="F24" s="60"/>
      <c r="G24" s="60"/>
      <c r="H24" s="60"/>
      <c r="I24" s="23"/>
      <c r="J24" s="23"/>
      <c r="K24" s="23"/>
      <c r="L24" s="42">
        <f>ROUND(L23*1.2,2)</f>
        <v>394425.13</v>
      </c>
      <c r="M24" s="50"/>
      <c r="N24" s="37"/>
      <c r="O24" s="37"/>
      <c r="P24" s="14" t="s">
        <v>30</v>
      </c>
    </row>
    <row r="25" spans="1:18" s="7" customFormat="1" ht="32.25" customHeight="1">
      <c r="A25" s="66" t="s">
        <v>1</v>
      </c>
      <c r="B25" s="66"/>
      <c r="C25" s="66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2"/>
      <c r="R25" s="2"/>
    </row>
    <row r="26" spans="1:16" ht="15.75" customHeight="1">
      <c r="A26" s="53" t="s">
        <v>6</v>
      </c>
      <c r="B26" s="53"/>
      <c r="C26" s="53"/>
      <c r="D26" s="53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5.75" customHeight="1">
      <c r="A27" s="53" t="s">
        <v>7</v>
      </c>
      <c r="B27" s="53"/>
      <c r="C27" s="53"/>
      <c r="D27" s="53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5.75" customHeight="1">
      <c r="A28" s="53" t="s">
        <v>32</v>
      </c>
      <c r="B28" s="53"/>
      <c r="C28" s="53"/>
      <c r="D28" s="53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9" ht="60" customHeight="1">
      <c r="A29" s="53" t="s">
        <v>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S29" s="16"/>
    </row>
    <row r="30" spans="1:15" ht="28.5" customHeight="1">
      <c r="A30" s="65" t="s">
        <v>20</v>
      </c>
      <c r="B30" s="65"/>
      <c r="C30" s="65"/>
      <c r="D30" s="65"/>
      <c r="E30" s="65"/>
      <c r="F30" s="17"/>
      <c r="G30" s="18"/>
      <c r="H30" s="18"/>
      <c r="I30" s="3"/>
      <c r="J30" s="18" t="s">
        <v>21</v>
      </c>
      <c r="K30" s="19"/>
      <c r="L30" s="19"/>
      <c r="M30" s="19"/>
      <c r="N30" s="19"/>
      <c r="O30" s="19"/>
    </row>
    <row r="31" spans="1:15" ht="28.5" customHeight="1">
      <c r="A31" s="63" t="s">
        <v>22</v>
      </c>
      <c r="B31" s="63" t="s">
        <v>23</v>
      </c>
      <c r="C31" s="63"/>
      <c r="D31" s="63"/>
      <c r="E31" s="63"/>
      <c r="F31" s="64" t="s">
        <v>24</v>
      </c>
      <c r="G31" s="64"/>
      <c r="H31" s="64"/>
      <c r="I31" s="3"/>
      <c r="J31" s="19"/>
      <c r="K31" s="19"/>
      <c r="L31" s="19"/>
      <c r="M31" s="19"/>
      <c r="N31" s="19"/>
      <c r="O31" s="19"/>
    </row>
    <row r="32" spans="4:16" ht="15">
      <c r="D32" s="3"/>
      <c r="E32" s="6"/>
      <c r="F32" s="3"/>
      <c r="G32" s="3"/>
      <c r="H32" s="3"/>
      <c r="I32" s="3"/>
      <c r="J32" s="3"/>
      <c r="K32" s="3"/>
      <c r="L32" s="3"/>
      <c r="M32" s="3"/>
      <c r="N32" s="3"/>
      <c r="O32" s="3"/>
      <c r="P32" s="7"/>
    </row>
  </sheetData>
  <sheetProtection/>
  <autoFilter ref="A7:P31"/>
  <mergeCells count="27">
    <mergeCell ref="P4:P6"/>
    <mergeCell ref="E5:E6"/>
    <mergeCell ref="N4:N6"/>
    <mergeCell ref="D5:D6"/>
    <mergeCell ref="A4:A6"/>
    <mergeCell ref="K4:K6"/>
    <mergeCell ref="M4:M6"/>
    <mergeCell ref="A31:E31"/>
    <mergeCell ref="F31:H31"/>
    <mergeCell ref="F5:F6"/>
    <mergeCell ref="I5:I6"/>
    <mergeCell ref="G5:H5"/>
    <mergeCell ref="C5:C6"/>
    <mergeCell ref="A24:H24"/>
    <mergeCell ref="A30:E30"/>
    <mergeCell ref="A29:P29"/>
    <mergeCell ref="A25:C25"/>
    <mergeCell ref="A2:P2"/>
    <mergeCell ref="A1:P1"/>
    <mergeCell ref="A27:D27"/>
    <mergeCell ref="A28:D28"/>
    <mergeCell ref="A26:D26"/>
    <mergeCell ref="B5:B6"/>
    <mergeCell ref="J5:J6"/>
    <mergeCell ref="L4:L6"/>
    <mergeCell ref="B4:J4"/>
    <mergeCell ref="O4:O6"/>
  </mergeCells>
  <dataValidations count="1">
    <dataValidation operator="lessThanOrEqual" allowBlank="1" showInputMessage="1" showErrorMessage="1" sqref="B8:B2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7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2021-11-09T11:41:02Z</dcterms:modified>
  <cp:category/>
  <cp:version/>
  <cp:contentType/>
  <cp:contentStatus/>
</cp:coreProperties>
</file>