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'РНХн'!$A$7:$P$55</definedName>
    <definedName name="_xlnm.Print_Area" localSheetId="0">'РНХн'!$A$1:$P$55</definedName>
  </definedNames>
  <calcPr fullCalcOnLoad="1"/>
</workbook>
</file>

<file path=xl/sharedStrings.xml><?xml version="1.0" encoding="utf-8"?>
<sst xmlns="http://schemas.openxmlformats.org/spreadsheetml/2006/main" count="192" uniqueCount="72">
  <si>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</si>
  <si>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</si>
  <si>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</si>
  <si>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</si>
  <si>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</si>
  <si>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</si>
  <si>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</si>
  <si>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</si>
  <si>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</si>
  <si>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</si>
  <si>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</si>
  <si>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</si>
  <si>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</si>
  <si>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</si>
  <si>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</si>
  <si>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</si>
  <si>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</si>
  <si>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</si>
  <si>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</si>
  <si>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</si>
  <si>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</si>
  <si>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</si>
  <si>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</si>
  <si>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</si>
  <si>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</si>
  <si>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</si>
  <si>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</si>
  <si>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</si>
  <si>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</si>
  <si>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</si>
  <si>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</si>
  <si>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</si>
  <si>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</si>
  <si>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</si>
  <si>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ШТ</t>
  </si>
  <si>
    <t>ЦентрСклад 76</t>
  </si>
  <si>
    <t>ЦентрСклад 80</t>
  </si>
  <si>
    <t>Лот № 2021/11-61 - Канц и хозтовары</t>
  </si>
  <si>
    <t>458802</t>
  </si>
  <si>
    <t>Тарелка</t>
  </si>
  <si>
    <t>Наклейка сувенир</t>
  </si>
  <si>
    <t>Щетка для чистки одежды</t>
  </si>
  <si>
    <t>Штора для ванной</t>
  </si>
  <si>
    <t>Набор для офиса (одноразовая посуда)</t>
  </si>
  <si>
    <t>Бланк Ведомость на выдачу спецжиров</t>
  </si>
  <si>
    <t>Ложка кофейная Street</t>
  </si>
  <si>
    <t>Вешалка плечики для одежды</t>
  </si>
  <si>
    <t>Бланк Личная карточка учет спецодеждМБ-6</t>
  </si>
  <si>
    <t>Петля накладная ПН1-85</t>
  </si>
  <si>
    <t>Табличка-указатель 400х300</t>
  </si>
  <si>
    <t>Ткань упаковочная п/л, пов., 90 см</t>
  </si>
  <si>
    <t>М</t>
  </si>
  <si>
    <t>Ложка столовая алюминиевая</t>
  </si>
  <si>
    <t>Бланк Наряд-допуск</t>
  </si>
  <si>
    <t>Журнал стажировки перс. на рабочем месте</t>
  </si>
  <si>
    <t>Журнал инструктажа по ПБ</t>
  </si>
  <si>
    <t>Журнал учета грузозахватн.приспоб.и тары</t>
  </si>
  <si>
    <t>Бланк Заявка</t>
  </si>
  <si>
    <t>Журнал учета входящих документов</t>
  </si>
  <si>
    <t>Бланк</t>
  </si>
  <si>
    <t>Журнал учета входящих/исходящ документов</t>
  </si>
  <si>
    <t>Бланк Личная карточка выдачи ср.инд.защ</t>
  </si>
  <si>
    <t>Журнал регистрации рационализат.предлож.</t>
  </si>
  <si>
    <t>Бланк Наряд-допуск на выполн огнев работ</t>
  </si>
  <si>
    <t>Бланк Наряд-допуск на выполнен ремон раб</t>
  </si>
  <si>
    <t>Бланк Наряд-допуск на произв газооп раб</t>
  </si>
  <si>
    <t>Журнал регистр нарядов-допусков повыш оп</t>
  </si>
  <si>
    <t>Журнал учета присвоения группы I</t>
  </si>
  <si>
    <t>Журнал осмотра газосварочного оборуд</t>
  </si>
  <si>
    <t>Журнал вахтовый крановщика</t>
  </si>
  <si>
    <t>Бланк Ведомость учета выдачи с/о МБ-7</t>
  </si>
  <si>
    <t>Бланк лист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</si>
</sst>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workbookViewId="0" topLeftCell="A1">
      <selection activeCell="A8" sqref="A8:A4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47"/>
      <c r="R1" s="47"/>
    </row>
    <row r="2" spans="1:18" ht="27" customHeight="1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55" t="s">
        <v>0</v>
      </c>
      <c r="B4" s="66" t="s">
        <v>31</v>
      </c>
      <c r="C4" s="68"/>
      <c r="D4" s="68"/>
      <c r="E4" s="68"/>
      <c r="F4" s="68"/>
      <c r="G4" s="68"/>
      <c r="H4" s="68"/>
      <c r="I4" s="68"/>
      <c r="J4" s="67"/>
      <c r="K4" s="58" t="s">
        <v>27</v>
      </c>
      <c r="L4" s="61" t="s">
        <v>28</v>
      </c>
      <c r="M4" s="61" t="s">
        <v>33</v>
      </c>
      <c r="N4" s="54" t="s">
        <v>16</v>
      </c>
      <c r="O4" s="54" t="s">
        <v>17</v>
      </c>
      <c r="P4" s="51" t="s">
        <v>3</v>
      </c>
      <c r="Q4" s="46"/>
      <c r="R4" s="46"/>
    </row>
    <row r="5" spans="1:18" s="3" customFormat="1" ht="25.5" customHeight="1">
      <c r="A5" s="56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66" t="s">
        <v>11</v>
      </c>
      <c r="H5" s="67"/>
      <c r="I5" s="54" t="s">
        <v>12</v>
      </c>
      <c r="J5" s="54" t="s">
        <v>13</v>
      </c>
      <c r="K5" s="59"/>
      <c r="L5" s="62"/>
      <c r="M5" s="62"/>
      <c r="N5" s="52"/>
      <c r="O5" s="52"/>
      <c r="P5" s="52"/>
      <c r="Q5" s="16"/>
      <c r="R5" s="16"/>
    </row>
    <row r="6" spans="1:18" s="3" customFormat="1" ht="36.75" customHeight="1">
      <c r="A6" s="57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60"/>
      <c r="L6" s="63"/>
      <c r="M6" s="63"/>
      <c r="N6" s="53"/>
      <c r="O6" s="53"/>
      <c r="P6" s="53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1013517</v>
      </c>
      <c r="C8" s="30" t="s">
        <v>38</v>
      </c>
      <c r="D8" s="31" t="s">
        <v>39</v>
      </c>
      <c r="E8" s="28" t="s">
        <v>34</v>
      </c>
      <c r="F8" s="48">
        <v>131</v>
      </c>
      <c r="G8" s="38" t="s">
        <v>25</v>
      </c>
      <c r="H8" s="32" t="s">
        <v>36</v>
      </c>
      <c r="I8" s="26"/>
      <c r="J8" s="27"/>
      <c r="K8" s="40">
        <v>30</v>
      </c>
      <c r="L8" s="40">
        <f>ROUND(K8*F8,2)</f>
        <v>3930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1016658</v>
      </c>
      <c r="C9" s="30">
        <v>304222</v>
      </c>
      <c r="D9" s="31" t="s">
        <v>40</v>
      </c>
      <c r="E9" s="28" t="s">
        <v>34</v>
      </c>
      <c r="F9" s="48">
        <v>4403</v>
      </c>
      <c r="G9" s="38" t="s">
        <v>25</v>
      </c>
      <c r="H9" s="32" t="s">
        <v>35</v>
      </c>
      <c r="I9" s="26"/>
      <c r="J9" s="27"/>
      <c r="K9" s="40">
        <v>1.48</v>
      </c>
      <c r="L9" s="40">
        <f aca="true" t="shared" si="0" ref="L9:L46">ROUND(K9*F9,2)</f>
        <v>6516.44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1014428</v>
      </c>
      <c r="C10" s="30">
        <v>455505</v>
      </c>
      <c r="D10" s="31" t="s">
        <v>41</v>
      </c>
      <c r="E10" s="28" t="s">
        <v>34</v>
      </c>
      <c r="F10" s="48">
        <v>20</v>
      </c>
      <c r="G10" s="38" t="s">
        <v>25</v>
      </c>
      <c r="H10" s="32" t="s">
        <v>36</v>
      </c>
      <c r="I10" s="26"/>
      <c r="J10" s="27"/>
      <c r="K10" s="40">
        <v>46.05</v>
      </c>
      <c r="L10" s="40">
        <f t="shared" si="0"/>
        <v>921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1014566</v>
      </c>
      <c r="C11" s="30">
        <v>276334</v>
      </c>
      <c r="D11" s="31" t="s">
        <v>42</v>
      </c>
      <c r="E11" s="28" t="s">
        <v>34</v>
      </c>
      <c r="F11" s="48">
        <v>11</v>
      </c>
      <c r="G11" s="38" t="s">
        <v>25</v>
      </c>
      <c r="H11" s="32" t="s">
        <v>36</v>
      </c>
      <c r="I11" s="26"/>
      <c r="J11" s="27"/>
      <c r="K11" s="40">
        <v>106.24</v>
      </c>
      <c r="L11" s="40">
        <f t="shared" si="0"/>
        <v>1168.64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1029262</v>
      </c>
      <c r="C12" s="30">
        <v>450384</v>
      </c>
      <c r="D12" s="31" t="s">
        <v>43</v>
      </c>
      <c r="E12" s="28" t="s">
        <v>34</v>
      </c>
      <c r="F12" s="48">
        <v>1600</v>
      </c>
      <c r="G12" s="38" t="s">
        <v>25</v>
      </c>
      <c r="H12" s="32" t="s">
        <v>36</v>
      </c>
      <c r="I12" s="26"/>
      <c r="J12" s="27"/>
      <c r="K12" s="40">
        <v>0.17</v>
      </c>
      <c r="L12" s="40">
        <f t="shared" si="0"/>
        <v>272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1341770</v>
      </c>
      <c r="C13" s="30">
        <v>304067</v>
      </c>
      <c r="D13" s="31" t="s">
        <v>44</v>
      </c>
      <c r="E13" s="28" t="s">
        <v>34</v>
      </c>
      <c r="F13" s="48">
        <v>200</v>
      </c>
      <c r="G13" s="38" t="s">
        <v>25</v>
      </c>
      <c r="H13" s="32" t="s">
        <v>35</v>
      </c>
      <c r="I13" s="26"/>
      <c r="J13" s="27"/>
      <c r="K13" s="40">
        <v>0.33</v>
      </c>
      <c r="L13" s="40">
        <f t="shared" si="0"/>
        <v>66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1357274</v>
      </c>
      <c r="C14" s="30">
        <v>457426</v>
      </c>
      <c r="D14" s="31" t="s">
        <v>45</v>
      </c>
      <c r="E14" s="28" t="s">
        <v>34</v>
      </c>
      <c r="F14" s="48">
        <v>24</v>
      </c>
      <c r="G14" s="38" t="s">
        <v>25</v>
      </c>
      <c r="H14" s="32" t="s">
        <v>36</v>
      </c>
      <c r="I14" s="26"/>
      <c r="J14" s="27"/>
      <c r="K14" s="40">
        <v>27.49</v>
      </c>
      <c r="L14" s="40">
        <f t="shared" si="0"/>
        <v>659.76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1010922</v>
      </c>
      <c r="C15" s="30">
        <v>454453</v>
      </c>
      <c r="D15" s="31" t="s">
        <v>46</v>
      </c>
      <c r="E15" s="28" t="s">
        <v>34</v>
      </c>
      <c r="F15" s="48">
        <v>474</v>
      </c>
      <c r="G15" s="38" t="s">
        <v>25</v>
      </c>
      <c r="H15" s="32" t="s">
        <v>36</v>
      </c>
      <c r="I15" s="26"/>
      <c r="J15" s="27"/>
      <c r="K15" s="40">
        <v>9.55</v>
      </c>
      <c r="L15" s="40">
        <f t="shared" si="0"/>
        <v>4526.7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1010922</v>
      </c>
      <c r="C16" s="30">
        <v>454453</v>
      </c>
      <c r="D16" s="31" t="s">
        <v>46</v>
      </c>
      <c r="E16" s="28" t="s">
        <v>34</v>
      </c>
      <c r="F16" s="48">
        <v>160</v>
      </c>
      <c r="G16" s="38" t="s">
        <v>25</v>
      </c>
      <c r="H16" s="32" t="s">
        <v>36</v>
      </c>
      <c r="I16" s="26"/>
      <c r="J16" s="27"/>
      <c r="K16" s="40">
        <v>9.55</v>
      </c>
      <c r="L16" s="40">
        <f t="shared" si="0"/>
        <v>1528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1120931</v>
      </c>
      <c r="C17" s="30">
        <v>301629</v>
      </c>
      <c r="D17" s="31" t="s">
        <v>47</v>
      </c>
      <c r="E17" s="28" t="s">
        <v>34</v>
      </c>
      <c r="F17" s="48">
        <v>220</v>
      </c>
      <c r="G17" s="38" t="s">
        <v>25</v>
      </c>
      <c r="H17" s="32" t="s">
        <v>35</v>
      </c>
      <c r="I17" s="26"/>
      <c r="J17" s="27"/>
      <c r="K17" s="40">
        <v>0.4</v>
      </c>
      <c r="L17" s="40">
        <f t="shared" si="0"/>
        <v>88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1127182</v>
      </c>
      <c r="C18" s="30">
        <v>263476</v>
      </c>
      <c r="D18" s="31" t="s">
        <v>48</v>
      </c>
      <c r="E18" s="28" t="s">
        <v>34</v>
      </c>
      <c r="F18" s="48">
        <v>55</v>
      </c>
      <c r="G18" s="38" t="s">
        <v>25</v>
      </c>
      <c r="H18" s="32" t="s">
        <v>36</v>
      </c>
      <c r="I18" s="26"/>
      <c r="J18" s="27"/>
      <c r="K18" s="40">
        <v>7.66</v>
      </c>
      <c r="L18" s="40">
        <f t="shared" si="0"/>
        <v>421.3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1127182</v>
      </c>
      <c r="C19" s="30">
        <v>263476</v>
      </c>
      <c r="D19" s="31" t="s">
        <v>48</v>
      </c>
      <c r="E19" s="28" t="s">
        <v>34</v>
      </c>
      <c r="F19" s="48">
        <v>40</v>
      </c>
      <c r="G19" s="38" t="s">
        <v>25</v>
      </c>
      <c r="H19" s="32" t="s">
        <v>36</v>
      </c>
      <c r="I19" s="26"/>
      <c r="J19" s="27"/>
      <c r="K19" s="40">
        <v>7.66</v>
      </c>
      <c r="L19" s="40">
        <f t="shared" si="0"/>
        <v>306.4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1510081</v>
      </c>
      <c r="C20" s="30">
        <v>153670</v>
      </c>
      <c r="D20" s="31" t="s">
        <v>49</v>
      </c>
      <c r="E20" s="28" t="s">
        <v>34</v>
      </c>
      <c r="F20" s="48">
        <v>8</v>
      </c>
      <c r="G20" s="38" t="s">
        <v>25</v>
      </c>
      <c r="H20" s="32" t="s">
        <v>36</v>
      </c>
      <c r="I20" s="26"/>
      <c r="J20" s="27"/>
      <c r="K20" s="40">
        <v>19.01</v>
      </c>
      <c r="L20" s="40">
        <f t="shared" si="0"/>
        <v>152.08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1208847</v>
      </c>
      <c r="C21" s="30">
        <v>263422</v>
      </c>
      <c r="D21" s="31" t="s">
        <v>50</v>
      </c>
      <c r="E21" s="28" t="s">
        <v>51</v>
      </c>
      <c r="F21" s="48">
        <v>200</v>
      </c>
      <c r="G21" s="38" t="s">
        <v>25</v>
      </c>
      <c r="H21" s="32" t="s">
        <v>36</v>
      </c>
      <c r="I21" s="26"/>
      <c r="J21" s="27"/>
      <c r="K21" s="40">
        <v>8.54</v>
      </c>
      <c r="L21" s="40">
        <f t="shared" si="0"/>
        <v>1708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1064537</v>
      </c>
      <c r="C22" s="30">
        <v>453732</v>
      </c>
      <c r="D22" s="31" t="s">
        <v>52</v>
      </c>
      <c r="E22" s="28" t="s">
        <v>34</v>
      </c>
      <c r="F22" s="48">
        <v>400</v>
      </c>
      <c r="G22" s="38" t="s">
        <v>25</v>
      </c>
      <c r="H22" s="32" t="s">
        <v>36</v>
      </c>
      <c r="I22" s="26"/>
      <c r="J22" s="27"/>
      <c r="K22" s="40">
        <v>3.49</v>
      </c>
      <c r="L22" s="40">
        <f t="shared" si="0"/>
        <v>1396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1031101</v>
      </c>
      <c r="C23" s="30">
        <v>302355</v>
      </c>
      <c r="D23" s="31" t="s">
        <v>53</v>
      </c>
      <c r="E23" s="28" t="s">
        <v>34</v>
      </c>
      <c r="F23" s="48">
        <v>1200</v>
      </c>
      <c r="G23" s="38" t="s">
        <v>25</v>
      </c>
      <c r="H23" s="32" t="s">
        <v>35</v>
      </c>
      <c r="I23" s="26"/>
      <c r="J23" s="27"/>
      <c r="K23" s="40">
        <v>0.79</v>
      </c>
      <c r="L23" s="40">
        <f t="shared" si="0"/>
        <v>948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1153407</v>
      </c>
      <c r="C24" s="30">
        <v>301384</v>
      </c>
      <c r="D24" s="31" t="s">
        <v>54</v>
      </c>
      <c r="E24" s="28" t="s">
        <v>34</v>
      </c>
      <c r="F24" s="48">
        <v>12</v>
      </c>
      <c r="G24" s="38" t="s">
        <v>25</v>
      </c>
      <c r="H24" s="32" t="s">
        <v>35</v>
      </c>
      <c r="I24" s="26"/>
      <c r="J24" s="27"/>
      <c r="K24" s="40">
        <v>188.63</v>
      </c>
      <c r="L24" s="40">
        <f t="shared" si="0"/>
        <v>2263.56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1203219</v>
      </c>
      <c r="C25" s="30">
        <v>303247</v>
      </c>
      <c r="D25" s="31" t="s">
        <v>55</v>
      </c>
      <c r="E25" s="28" t="s">
        <v>34</v>
      </c>
      <c r="F25" s="48">
        <v>47</v>
      </c>
      <c r="G25" s="38" t="s">
        <v>25</v>
      </c>
      <c r="H25" s="32" t="s">
        <v>35</v>
      </c>
      <c r="I25" s="26"/>
      <c r="J25" s="27"/>
      <c r="K25" s="40">
        <v>161.68</v>
      </c>
      <c r="L25" s="40">
        <f t="shared" si="0"/>
        <v>7598.96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1203170</v>
      </c>
      <c r="C26" s="30">
        <v>303249</v>
      </c>
      <c r="D26" s="31" t="s">
        <v>56</v>
      </c>
      <c r="E26" s="28" t="s">
        <v>34</v>
      </c>
      <c r="F26" s="48">
        <v>2</v>
      </c>
      <c r="G26" s="38" t="s">
        <v>25</v>
      </c>
      <c r="H26" s="32" t="s">
        <v>35</v>
      </c>
      <c r="I26" s="26"/>
      <c r="J26" s="27"/>
      <c r="K26" s="40">
        <v>188.63</v>
      </c>
      <c r="L26" s="40">
        <f t="shared" si="0"/>
        <v>377.26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1106195</v>
      </c>
      <c r="C27" s="30">
        <v>302205</v>
      </c>
      <c r="D27" s="31" t="s">
        <v>57</v>
      </c>
      <c r="E27" s="28" t="s">
        <v>34</v>
      </c>
      <c r="F27" s="48">
        <v>2800</v>
      </c>
      <c r="G27" s="38" t="s">
        <v>25</v>
      </c>
      <c r="H27" s="32" t="s">
        <v>35</v>
      </c>
      <c r="I27" s="26"/>
      <c r="J27" s="27"/>
      <c r="K27" s="40">
        <v>0.06</v>
      </c>
      <c r="L27" s="40">
        <f t="shared" si="0"/>
        <v>168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1153407</v>
      </c>
      <c r="C28" s="30">
        <v>301384</v>
      </c>
      <c r="D28" s="31" t="s">
        <v>54</v>
      </c>
      <c r="E28" s="28" t="s">
        <v>34</v>
      </c>
      <c r="F28" s="48">
        <v>1</v>
      </c>
      <c r="G28" s="38" t="s">
        <v>25</v>
      </c>
      <c r="H28" s="32" t="s">
        <v>35</v>
      </c>
      <c r="I28" s="26"/>
      <c r="J28" s="27"/>
      <c r="K28" s="40">
        <v>188.63</v>
      </c>
      <c r="L28" s="40">
        <f t="shared" si="0"/>
        <v>188.63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1107343</v>
      </c>
      <c r="C29" s="30">
        <v>303494</v>
      </c>
      <c r="D29" s="31" t="s">
        <v>58</v>
      </c>
      <c r="E29" s="28" t="s">
        <v>34</v>
      </c>
      <c r="F29" s="48">
        <v>2</v>
      </c>
      <c r="G29" s="38" t="s">
        <v>25</v>
      </c>
      <c r="H29" s="32" t="s">
        <v>35</v>
      </c>
      <c r="I29" s="26"/>
      <c r="J29" s="27"/>
      <c r="K29" s="40">
        <v>227.13</v>
      </c>
      <c r="L29" s="40">
        <f t="shared" si="0"/>
        <v>454.26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1010895</v>
      </c>
      <c r="C30" s="30">
        <v>302202</v>
      </c>
      <c r="D30" s="31" t="s">
        <v>59</v>
      </c>
      <c r="E30" s="28" t="s">
        <v>34</v>
      </c>
      <c r="F30" s="48">
        <v>5700</v>
      </c>
      <c r="G30" s="38" t="s">
        <v>25</v>
      </c>
      <c r="H30" s="32" t="s">
        <v>35</v>
      </c>
      <c r="I30" s="26"/>
      <c r="J30" s="27"/>
      <c r="K30" s="40">
        <v>0.23</v>
      </c>
      <c r="L30" s="40">
        <f t="shared" si="0"/>
        <v>1311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1268185</v>
      </c>
      <c r="C31" s="30">
        <v>303495</v>
      </c>
      <c r="D31" s="31" t="s">
        <v>60</v>
      </c>
      <c r="E31" s="28" t="s">
        <v>34</v>
      </c>
      <c r="F31" s="48">
        <v>4</v>
      </c>
      <c r="G31" s="38" t="s">
        <v>25</v>
      </c>
      <c r="H31" s="32" t="s">
        <v>35</v>
      </c>
      <c r="I31" s="26"/>
      <c r="J31" s="27"/>
      <c r="K31" s="40">
        <v>211.73</v>
      </c>
      <c r="L31" s="40">
        <f t="shared" si="0"/>
        <v>846.92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1167860</v>
      </c>
      <c r="C32" s="30">
        <v>300871</v>
      </c>
      <c r="D32" s="31" t="s">
        <v>61</v>
      </c>
      <c r="E32" s="28" t="s">
        <v>34</v>
      </c>
      <c r="F32" s="48">
        <v>960</v>
      </c>
      <c r="G32" s="38" t="s">
        <v>25</v>
      </c>
      <c r="H32" s="32" t="s">
        <v>35</v>
      </c>
      <c r="I32" s="26"/>
      <c r="J32" s="27"/>
      <c r="K32" s="40">
        <v>1.39</v>
      </c>
      <c r="L32" s="40">
        <f t="shared" si="0"/>
        <v>1334.4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1167860</v>
      </c>
      <c r="C33" s="30">
        <v>300871</v>
      </c>
      <c r="D33" s="31" t="s">
        <v>61</v>
      </c>
      <c r="E33" s="28" t="s">
        <v>34</v>
      </c>
      <c r="F33" s="48">
        <v>1</v>
      </c>
      <c r="G33" s="38" t="s">
        <v>25</v>
      </c>
      <c r="H33" s="32" t="s">
        <v>35</v>
      </c>
      <c r="I33" s="26"/>
      <c r="J33" s="27"/>
      <c r="K33" s="40">
        <v>1.39</v>
      </c>
      <c r="L33" s="40">
        <f t="shared" si="0"/>
        <v>1.39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1592411</v>
      </c>
      <c r="C34" s="30">
        <v>306648</v>
      </c>
      <c r="D34" s="31" t="s">
        <v>62</v>
      </c>
      <c r="E34" s="28" t="s">
        <v>34</v>
      </c>
      <c r="F34" s="48">
        <v>1</v>
      </c>
      <c r="G34" s="38" t="s">
        <v>25</v>
      </c>
      <c r="H34" s="32" t="s">
        <v>35</v>
      </c>
      <c r="I34" s="26"/>
      <c r="J34" s="27"/>
      <c r="K34" s="40">
        <v>211.73</v>
      </c>
      <c r="L34" s="40">
        <f t="shared" si="0"/>
        <v>211.73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1240071</v>
      </c>
      <c r="C35" s="30">
        <v>303802</v>
      </c>
      <c r="D35" s="31" t="s">
        <v>63</v>
      </c>
      <c r="E35" s="28" t="s">
        <v>34</v>
      </c>
      <c r="F35" s="48">
        <v>1300</v>
      </c>
      <c r="G35" s="38" t="s">
        <v>25</v>
      </c>
      <c r="H35" s="32" t="s">
        <v>35</v>
      </c>
      <c r="I35" s="26"/>
      <c r="J35" s="27"/>
      <c r="K35" s="40">
        <v>0.4</v>
      </c>
      <c r="L35" s="40">
        <f t="shared" si="0"/>
        <v>520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1240060</v>
      </c>
      <c r="C36" s="30">
        <v>303833</v>
      </c>
      <c r="D36" s="31" t="s">
        <v>64</v>
      </c>
      <c r="E36" s="28" t="s">
        <v>34</v>
      </c>
      <c r="F36" s="48">
        <v>4800</v>
      </c>
      <c r="G36" s="38" t="s">
        <v>25</v>
      </c>
      <c r="H36" s="32" t="s">
        <v>35</v>
      </c>
      <c r="I36" s="26"/>
      <c r="J36" s="27"/>
      <c r="K36" s="40">
        <v>0.4</v>
      </c>
      <c r="L36" s="40">
        <f t="shared" si="0"/>
        <v>1920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1240060</v>
      </c>
      <c r="C37" s="30">
        <v>303833</v>
      </c>
      <c r="D37" s="31" t="s">
        <v>64</v>
      </c>
      <c r="E37" s="28" t="s">
        <v>34</v>
      </c>
      <c r="F37" s="48">
        <v>4300</v>
      </c>
      <c r="G37" s="38" t="s">
        <v>25</v>
      </c>
      <c r="H37" s="32" t="s">
        <v>35</v>
      </c>
      <c r="I37" s="26"/>
      <c r="J37" s="27"/>
      <c r="K37" s="40">
        <v>0.3</v>
      </c>
      <c r="L37" s="40">
        <f t="shared" si="0"/>
        <v>1290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1240060</v>
      </c>
      <c r="C38" s="30">
        <v>303833</v>
      </c>
      <c r="D38" s="31" t="s">
        <v>64</v>
      </c>
      <c r="E38" s="28" t="s">
        <v>34</v>
      </c>
      <c r="F38" s="48">
        <v>100</v>
      </c>
      <c r="G38" s="38" t="s">
        <v>25</v>
      </c>
      <c r="H38" s="32" t="s">
        <v>35</v>
      </c>
      <c r="I38" s="26"/>
      <c r="J38" s="27"/>
      <c r="K38" s="40">
        <v>0.27</v>
      </c>
      <c r="L38" s="40">
        <f t="shared" si="0"/>
        <v>27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1240059</v>
      </c>
      <c r="C39" s="30">
        <v>303847</v>
      </c>
      <c r="D39" s="31" t="s">
        <v>65</v>
      </c>
      <c r="E39" s="28" t="s">
        <v>34</v>
      </c>
      <c r="F39" s="48">
        <v>4500</v>
      </c>
      <c r="G39" s="38" t="s">
        <v>25</v>
      </c>
      <c r="H39" s="32" t="s">
        <v>35</v>
      </c>
      <c r="I39" s="26"/>
      <c r="J39" s="27"/>
      <c r="K39" s="40">
        <v>0.93</v>
      </c>
      <c r="L39" s="40">
        <f t="shared" si="0"/>
        <v>4185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1123858</v>
      </c>
      <c r="C40" s="30">
        <v>1123858</v>
      </c>
      <c r="D40" s="31" t="s">
        <v>66</v>
      </c>
      <c r="E40" s="28" t="s">
        <v>34</v>
      </c>
      <c r="F40" s="48">
        <v>66</v>
      </c>
      <c r="G40" s="38" t="s">
        <v>25</v>
      </c>
      <c r="H40" s="32" t="s">
        <v>35</v>
      </c>
      <c r="I40" s="26"/>
      <c r="J40" s="27"/>
      <c r="K40" s="40">
        <v>161.68</v>
      </c>
      <c r="L40" s="40">
        <f t="shared" si="0"/>
        <v>10670.88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1123883</v>
      </c>
      <c r="C41" s="30">
        <v>303463</v>
      </c>
      <c r="D41" s="31" t="s">
        <v>67</v>
      </c>
      <c r="E41" s="28" t="s">
        <v>34</v>
      </c>
      <c r="F41" s="48">
        <v>17</v>
      </c>
      <c r="G41" s="38" t="s">
        <v>25</v>
      </c>
      <c r="H41" s="32" t="s">
        <v>35</v>
      </c>
      <c r="I41" s="26"/>
      <c r="J41" s="27"/>
      <c r="K41" s="40">
        <v>161.68</v>
      </c>
      <c r="L41" s="40">
        <f t="shared" si="0"/>
        <v>2748.56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1538403</v>
      </c>
      <c r="C42" s="30">
        <v>306644</v>
      </c>
      <c r="D42" s="31" t="s">
        <v>68</v>
      </c>
      <c r="E42" s="28" t="s">
        <v>34</v>
      </c>
      <c r="F42" s="48">
        <v>1</v>
      </c>
      <c r="G42" s="38" t="s">
        <v>25</v>
      </c>
      <c r="H42" s="32" t="s">
        <v>35</v>
      </c>
      <c r="I42" s="26"/>
      <c r="J42" s="27"/>
      <c r="K42" s="40">
        <v>211.73</v>
      </c>
      <c r="L42" s="40">
        <f t="shared" si="0"/>
        <v>211.73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1127981</v>
      </c>
      <c r="C43" s="30">
        <v>305032</v>
      </c>
      <c r="D43" s="31" t="s">
        <v>69</v>
      </c>
      <c r="E43" s="28" t="s">
        <v>34</v>
      </c>
      <c r="F43" s="48">
        <v>189</v>
      </c>
      <c r="G43" s="38" t="s">
        <v>25</v>
      </c>
      <c r="H43" s="32" t="s">
        <v>35</v>
      </c>
      <c r="I43" s="26"/>
      <c r="J43" s="27"/>
      <c r="K43" s="40">
        <v>134.74</v>
      </c>
      <c r="L43" s="40">
        <f t="shared" si="0"/>
        <v>25465.86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1089798</v>
      </c>
      <c r="C44" s="30">
        <v>301621</v>
      </c>
      <c r="D44" s="31" t="s">
        <v>70</v>
      </c>
      <c r="E44" s="28" t="s">
        <v>34</v>
      </c>
      <c r="F44" s="48">
        <v>600</v>
      </c>
      <c r="G44" s="38" t="s">
        <v>25</v>
      </c>
      <c r="H44" s="32" t="s">
        <v>35</v>
      </c>
      <c r="I44" s="26"/>
      <c r="J44" s="27"/>
      <c r="K44" s="40">
        <v>0.27</v>
      </c>
      <c r="L44" s="40">
        <f t="shared" si="0"/>
        <v>162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1127981</v>
      </c>
      <c r="C45" s="30">
        <v>305032</v>
      </c>
      <c r="D45" s="31" t="s">
        <v>69</v>
      </c>
      <c r="E45" s="28" t="s">
        <v>34</v>
      </c>
      <c r="F45" s="48">
        <v>10</v>
      </c>
      <c r="G45" s="38" t="s">
        <v>25</v>
      </c>
      <c r="H45" s="32" t="s">
        <v>35</v>
      </c>
      <c r="I45" s="26"/>
      <c r="J45" s="27"/>
      <c r="K45" s="40">
        <v>134.74</v>
      </c>
      <c r="L45" s="40">
        <f t="shared" si="0"/>
        <v>1347.4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1014185</v>
      </c>
      <c r="C46" s="30">
        <v>1486</v>
      </c>
      <c r="D46" s="31" t="s">
        <v>71</v>
      </c>
      <c r="E46" s="28" t="s">
        <v>34</v>
      </c>
      <c r="F46" s="48">
        <v>365</v>
      </c>
      <c r="G46" s="38" t="s">
        <v>25</v>
      </c>
      <c r="H46" s="32" t="s">
        <v>35</v>
      </c>
      <c r="I46" s="26"/>
      <c r="J46" s="27"/>
      <c r="K46" s="40">
        <v>0.54</v>
      </c>
      <c r="L46" s="40">
        <f t="shared" si="0"/>
        <v>197.1</v>
      </c>
      <c r="M46" s="49"/>
      <c r="N46" s="39"/>
      <c r="O46" s="20"/>
      <c r="P46" s="9"/>
      <c r="Q46" s="2"/>
      <c r="R46" s="2"/>
    </row>
    <row r="47" spans="1:18" s="4" customFormat="1" ht="16.5" customHeight="1">
      <c r="A47" s="21"/>
      <c r="B47" s="22"/>
      <c r="C47" s="22"/>
      <c r="D47" s="22"/>
      <c r="E47" s="22"/>
      <c r="F47" s="22"/>
      <c r="G47" s="24"/>
      <c r="H47" s="22"/>
      <c r="I47" s="22"/>
      <c r="J47" s="22"/>
      <c r="K47" s="33" t="s">
        <v>2</v>
      </c>
      <c r="L47" s="34">
        <f>SUM(L8:L46)</f>
        <v>88109.96</v>
      </c>
      <c r="M47" s="36"/>
      <c r="N47" s="36"/>
      <c r="O47" s="36"/>
      <c r="P47" s="15" t="s">
        <v>19</v>
      </c>
      <c r="Q47" s="2"/>
      <c r="R47" s="2"/>
    </row>
    <row r="48" spans="1:16" ht="25.5" customHeight="1">
      <c r="A48" s="66" t="s">
        <v>18</v>
      </c>
      <c r="B48" s="68"/>
      <c r="C48" s="68"/>
      <c r="D48" s="68"/>
      <c r="E48" s="68"/>
      <c r="F48" s="68"/>
      <c r="G48" s="68"/>
      <c r="H48" s="68"/>
      <c r="I48" s="23"/>
      <c r="J48" s="23"/>
      <c r="K48" s="23"/>
      <c r="L48" s="42">
        <f>ROUND(L47*1.2,2)</f>
        <v>105731.95</v>
      </c>
      <c r="M48" s="50"/>
      <c r="N48" s="37"/>
      <c r="O48" s="37"/>
      <c r="P48" s="14" t="s">
        <v>30</v>
      </c>
    </row>
    <row r="49" spans="1:18" s="7" customFormat="1" ht="32.25" customHeight="1">
      <c r="A49" s="71" t="s">
        <v>1</v>
      </c>
      <c r="B49" s="71"/>
      <c r="C49" s="7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"/>
      <c r="R49" s="2"/>
    </row>
    <row r="50" spans="1:16" ht="15.75" customHeight="1">
      <c r="A50" s="70" t="s">
        <v>6</v>
      </c>
      <c r="B50" s="70"/>
      <c r="C50" s="70"/>
      <c r="D50" s="70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15.75" customHeight="1">
      <c r="A51" s="70" t="s">
        <v>7</v>
      </c>
      <c r="B51" s="70"/>
      <c r="C51" s="70"/>
      <c r="D51" s="7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ht="15.75" customHeight="1">
      <c r="A52" s="70" t="s">
        <v>32</v>
      </c>
      <c r="B52" s="70"/>
      <c r="C52" s="70"/>
      <c r="D52" s="70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9" ht="60" customHeight="1">
      <c r="A53" s="70" t="s">
        <v>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S53" s="16"/>
    </row>
    <row r="54" spans="1:15" ht="28.5" customHeight="1">
      <c r="A54" s="69" t="s">
        <v>20</v>
      </c>
      <c r="B54" s="69"/>
      <c r="C54" s="69"/>
      <c r="D54" s="69"/>
      <c r="E54" s="69"/>
      <c r="F54" s="17"/>
      <c r="G54" s="18"/>
      <c r="H54" s="18"/>
      <c r="I54" s="3"/>
      <c r="J54" s="18" t="s">
        <v>21</v>
      </c>
      <c r="K54" s="19"/>
      <c r="L54" s="19"/>
      <c r="M54" s="19"/>
      <c r="N54" s="19"/>
      <c r="O54" s="19"/>
    </row>
    <row r="55" spans="1:15" ht="28.5" customHeight="1">
      <c r="A55" s="64" t="s">
        <v>22</v>
      </c>
      <c r="B55" s="64" t="s">
        <v>23</v>
      </c>
      <c r="C55" s="64"/>
      <c r="D55" s="64"/>
      <c r="E55" s="64"/>
      <c r="F55" s="65" t="s">
        <v>24</v>
      </c>
      <c r="G55" s="65"/>
      <c r="H55" s="65"/>
      <c r="I55" s="3"/>
      <c r="J55" s="19"/>
      <c r="K55" s="19"/>
      <c r="L55" s="19"/>
      <c r="M55" s="19"/>
      <c r="N55" s="19"/>
      <c r="O55" s="19"/>
    </row>
    <row r="56" spans="4:16" ht="15">
      <c r="D56" s="3"/>
      <c r="E56" s="6"/>
      <c r="F56" s="3"/>
      <c r="G56" s="3"/>
      <c r="H56" s="3"/>
      <c r="I56" s="3"/>
      <c r="J56" s="3"/>
      <c r="K56" s="3"/>
      <c r="L56" s="3"/>
      <c r="M56" s="3"/>
      <c r="N56" s="3"/>
      <c r="O56" s="3"/>
      <c r="P56" s="7"/>
    </row>
  </sheetData>
  <sheetProtection/>
  <autoFilter ref="A7:P55"/>
  <mergeCells count="27">
    <mergeCell ref="A2:P2"/>
    <mergeCell ref="A1:P1"/>
    <mergeCell ref="A51:D51"/>
    <mergeCell ref="A52:D52"/>
    <mergeCell ref="A50:D50"/>
    <mergeCell ref="B5:B6"/>
    <mergeCell ref="J5:J6"/>
    <mergeCell ref="L4:L6"/>
    <mergeCell ref="B4:J4"/>
    <mergeCell ref="O4:O6"/>
    <mergeCell ref="A55:E55"/>
    <mergeCell ref="F55:H55"/>
    <mergeCell ref="F5:F6"/>
    <mergeCell ref="I5:I6"/>
    <mergeCell ref="G5:H5"/>
    <mergeCell ref="C5:C6"/>
    <mergeCell ref="A48:H48"/>
    <mergeCell ref="A54:E54"/>
    <mergeCell ref="A53:P53"/>
    <mergeCell ref="A49:C49"/>
    <mergeCell ref="P4:P6"/>
    <mergeCell ref="E5:E6"/>
    <mergeCell ref="N4:N6"/>
    <mergeCell ref="D5:D6"/>
    <mergeCell ref="A4:A6"/>
    <mergeCell ref="K4:K6"/>
    <mergeCell ref="M4:M6"/>
  </mergeCells>
  <dataValidations count="1">
    <dataValidation operator="lessThanOrEqual" allowBlank="1" showInputMessage="1" showErrorMessage="1" sqref="B8:B4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2021-11-09T11:51:53Z</dcterms:modified>
  <cp:category/>
  <cp:version/>
  <cp:contentType/>
  <cp:contentStatus/>
</cp:coreProperties>
</file>