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'РНХн'!$A$7:$M$39</definedName>
    <definedName name="_xlnm.Print_Area" localSheetId="0">'РНХн'!$A$1:$M$39</definedName>
  </definedNames>
  <calcPr fullCalcOnLoad="1"/>
</workbook>
</file>

<file path=xl/sharedStrings.xml><?xml version="1.0" encoding="utf-8"?>
<sst xmlns="http://schemas.openxmlformats.org/spreadsheetml/2006/main" count="123" uniqueCount="35">
  <si>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</si>
  <si>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</si>
  <si>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</si>
  <si>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</si>
  <si>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</si>
  <si>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</si>
  <si>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</si>
  <si>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</si>
  <si>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</si>
  <si>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</si>
  <si>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</si>
  <si>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</si>
  <si>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</si>
  <si>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</si>
  <si>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</si>
  <si>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</si>
  <si>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</si>
  <si>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</si>
  <si>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</si>
  <si>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</si>
  <si>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</si>
  <si>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</si>
  <si>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</si>
  <si>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</si>
  <si>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</si>
  <si>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</si>
  <si>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</si>
  <si>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</si>
  <si>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</si>
  <si>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</si>
  <si>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</si>
  <si>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2022/01-21 - Труба э-св 508х5 TP316L</t>
  </si>
  <si>
    <t>Труба э/св 508х5 TP316L</t>
  </si>
  <si>
    <t>Т</t>
  </si>
  <si>
    <t>ЦентрСклад 25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</si>
</sst>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SheetLayoutView="100" workbookViewId="0" topLeftCell="A20">
      <selection activeCell="J32" sqref="J32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45"/>
      <c r="O1" s="45"/>
    </row>
    <row r="2" spans="1:15" ht="27" customHeight="1">
      <c r="A2" s="54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41"/>
      <c r="O2" s="41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2" t="s">
        <v>13</v>
      </c>
      <c r="N3" s="43"/>
      <c r="O3" s="43"/>
    </row>
    <row r="4" spans="1:15" s="3" customFormat="1" ht="22.5" customHeight="1">
      <c r="A4" s="58" t="s">
        <v>0</v>
      </c>
      <c r="B4" s="51" t="s">
        <v>28</v>
      </c>
      <c r="C4" s="53"/>
      <c r="D4" s="53"/>
      <c r="E4" s="53"/>
      <c r="F4" s="53"/>
      <c r="G4" s="53"/>
      <c r="H4" s="53"/>
      <c r="I4" s="61" t="s">
        <v>24</v>
      </c>
      <c r="J4" s="64" t="s">
        <v>25</v>
      </c>
      <c r="K4" s="49" t="s">
        <v>14</v>
      </c>
      <c r="L4" s="49" t="s">
        <v>15</v>
      </c>
      <c r="M4" s="69" t="s">
        <v>3</v>
      </c>
      <c r="N4" s="44"/>
      <c r="O4" s="44"/>
    </row>
    <row r="5" spans="1:15" s="3" customFormat="1" ht="25.5" customHeight="1">
      <c r="A5" s="59"/>
      <c r="B5" s="49" t="s">
        <v>23</v>
      </c>
      <c r="C5" s="49" t="s">
        <v>26</v>
      </c>
      <c r="D5" s="49" t="s">
        <v>12</v>
      </c>
      <c r="E5" s="49" t="s">
        <v>9</v>
      </c>
      <c r="F5" s="49" t="s">
        <v>10</v>
      </c>
      <c r="G5" s="51" t="s">
        <v>11</v>
      </c>
      <c r="H5" s="52"/>
      <c r="I5" s="62"/>
      <c r="J5" s="65"/>
      <c r="K5" s="57"/>
      <c r="L5" s="57"/>
      <c r="M5" s="57"/>
      <c r="N5" s="16"/>
      <c r="O5" s="16"/>
    </row>
    <row r="6" spans="1:15" s="3" customFormat="1" ht="26.25" customHeight="1">
      <c r="A6" s="60"/>
      <c r="B6" s="50"/>
      <c r="C6" s="50"/>
      <c r="D6" s="50"/>
      <c r="E6" s="50"/>
      <c r="F6" s="50"/>
      <c r="G6" s="11" t="s">
        <v>4</v>
      </c>
      <c r="H6" s="11" t="s">
        <v>5</v>
      </c>
      <c r="I6" s="63"/>
      <c r="J6" s="66"/>
      <c r="K6" s="50"/>
      <c r="L6" s="50"/>
      <c r="M6" s="50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1724075</v>
      </c>
      <c r="C8" s="28">
        <v>42247</v>
      </c>
      <c r="D8" s="29" t="s">
        <v>32</v>
      </c>
      <c r="E8" s="26" t="s">
        <v>33</v>
      </c>
      <c r="F8" s="46">
        <v>0.432</v>
      </c>
      <c r="G8" s="36" t="s">
        <v>30</v>
      </c>
      <c r="H8" s="30" t="s">
        <v>34</v>
      </c>
      <c r="I8" s="38">
        <v>646385.15</v>
      </c>
      <c r="J8" s="38">
        <v>279238.38</v>
      </c>
      <c r="K8" s="37"/>
      <c r="L8" s="20"/>
      <c r="M8" s="9"/>
      <c r="N8" s="2"/>
      <c r="O8" s="2"/>
    </row>
    <row r="9" spans="1:15" s="10" customFormat="1" ht="48.75" customHeight="1">
      <c r="A9" s="25">
        <v>2</v>
      </c>
      <c r="B9" s="27">
        <v>1724075</v>
      </c>
      <c r="C9" s="28">
        <v>42247</v>
      </c>
      <c r="D9" s="29" t="s">
        <v>32</v>
      </c>
      <c r="E9" s="26" t="s">
        <v>33</v>
      </c>
      <c r="F9" s="46">
        <v>0.052</v>
      </c>
      <c r="G9" s="36" t="s">
        <v>30</v>
      </c>
      <c r="H9" s="30" t="s">
        <v>34</v>
      </c>
      <c r="I9" s="38">
        <v>736873.87</v>
      </c>
      <c r="J9" s="38">
        <v>38317.44</v>
      </c>
      <c r="K9" s="37"/>
      <c r="L9" s="20"/>
      <c r="M9" s="9"/>
      <c r="N9" s="2"/>
      <c r="O9" s="2"/>
    </row>
    <row r="10" spans="1:15" s="10" customFormat="1" ht="48.75" customHeight="1">
      <c r="A10" s="25">
        <v>3</v>
      </c>
      <c r="B10" s="27">
        <v>1724075</v>
      </c>
      <c r="C10" s="28">
        <v>42247</v>
      </c>
      <c r="D10" s="29" t="s">
        <v>32</v>
      </c>
      <c r="E10" s="26" t="s">
        <v>33</v>
      </c>
      <c r="F10" s="46">
        <v>0.011</v>
      </c>
      <c r="G10" s="36" t="s">
        <v>30</v>
      </c>
      <c r="H10" s="30" t="s">
        <v>34</v>
      </c>
      <c r="I10" s="38">
        <v>717179.62</v>
      </c>
      <c r="J10" s="38">
        <v>7888.98</v>
      </c>
      <c r="K10" s="37"/>
      <c r="L10" s="20"/>
      <c r="M10" s="9"/>
      <c r="N10" s="2"/>
      <c r="O10" s="2"/>
    </row>
    <row r="11" spans="1:15" s="10" customFormat="1" ht="48.75" customHeight="1">
      <c r="A11" s="25">
        <v>4</v>
      </c>
      <c r="B11" s="27">
        <v>1724075</v>
      </c>
      <c r="C11" s="28">
        <v>42247</v>
      </c>
      <c r="D11" s="29" t="s">
        <v>32</v>
      </c>
      <c r="E11" s="26" t="s">
        <v>33</v>
      </c>
      <c r="F11" s="46">
        <v>0.004</v>
      </c>
      <c r="G11" s="36" t="s">
        <v>30</v>
      </c>
      <c r="H11" s="30" t="s">
        <v>34</v>
      </c>
      <c r="I11" s="38">
        <v>955485</v>
      </c>
      <c r="J11" s="38">
        <v>3821.94</v>
      </c>
      <c r="K11" s="37"/>
      <c r="L11" s="20"/>
      <c r="M11" s="9"/>
      <c r="N11" s="2"/>
      <c r="O11" s="2"/>
    </row>
    <row r="12" spans="1:15" s="10" customFormat="1" ht="48.75" customHeight="1">
      <c r="A12" s="25">
        <v>5</v>
      </c>
      <c r="B12" s="27">
        <v>1724075</v>
      </c>
      <c r="C12" s="28">
        <v>42247</v>
      </c>
      <c r="D12" s="29" t="s">
        <v>32</v>
      </c>
      <c r="E12" s="26" t="s">
        <v>33</v>
      </c>
      <c r="F12" s="46">
        <v>0.13</v>
      </c>
      <c r="G12" s="36" t="s">
        <v>30</v>
      </c>
      <c r="H12" s="30" t="s">
        <v>34</v>
      </c>
      <c r="I12" s="38">
        <v>674011.92</v>
      </c>
      <c r="J12" s="38">
        <v>87621.55</v>
      </c>
      <c r="K12" s="37"/>
      <c r="L12" s="20"/>
      <c r="M12" s="9"/>
      <c r="N12" s="2"/>
      <c r="O12" s="2"/>
    </row>
    <row r="13" spans="1:15" s="10" customFormat="1" ht="48.75" customHeight="1">
      <c r="A13" s="25">
        <v>6</v>
      </c>
      <c r="B13" s="27">
        <v>1724075</v>
      </c>
      <c r="C13" s="28">
        <v>42247</v>
      </c>
      <c r="D13" s="29" t="s">
        <v>32</v>
      </c>
      <c r="E13" s="26" t="s">
        <v>33</v>
      </c>
      <c r="F13" s="46">
        <v>0.009</v>
      </c>
      <c r="G13" s="36" t="s">
        <v>30</v>
      </c>
      <c r="H13" s="30" t="s">
        <v>34</v>
      </c>
      <c r="I13" s="38">
        <v>841855.56</v>
      </c>
      <c r="J13" s="38">
        <v>7576.7</v>
      </c>
      <c r="K13" s="37"/>
      <c r="L13" s="20"/>
      <c r="M13" s="9"/>
      <c r="N13" s="2"/>
      <c r="O13" s="2"/>
    </row>
    <row r="14" spans="1:15" s="10" customFormat="1" ht="48.75" customHeight="1">
      <c r="A14" s="25">
        <v>7</v>
      </c>
      <c r="B14" s="27">
        <v>1724075</v>
      </c>
      <c r="C14" s="28">
        <v>42247</v>
      </c>
      <c r="D14" s="29" t="s">
        <v>32</v>
      </c>
      <c r="E14" s="26" t="s">
        <v>33</v>
      </c>
      <c r="F14" s="46">
        <v>0.007</v>
      </c>
      <c r="G14" s="36" t="s">
        <v>30</v>
      </c>
      <c r="H14" s="30" t="s">
        <v>34</v>
      </c>
      <c r="I14" s="38">
        <v>852388.57</v>
      </c>
      <c r="J14" s="38">
        <v>5966.72</v>
      </c>
      <c r="K14" s="37"/>
      <c r="L14" s="20"/>
      <c r="M14" s="9"/>
      <c r="N14" s="2"/>
      <c r="O14" s="2"/>
    </row>
    <row r="15" spans="1:15" s="10" customFormat="1" ht="48.75" customHeight="1">
      <c r="A15" s="25">
        <v>8</v>
      </c>
      <c r="B15" s="27">
        <v>1724075</v>
      </c>
      <c r="C15" s="28">
        <v>42247</v>
      </c>
      <c r="D15" s="29" t="s">
        <v>32</v>
      </c>
      <c r="E15" s="26" t="s">
        <v>33</v>
      </c>
      <c r="F15" s="46">
        <v>0.01</v>
      </c>
      <c r="G15" s="36" t="s">
        <v>30</v>
      </c>
      <c r="H15" s="30" t="s">
        <v>34</v>
      </c>
      <c r="I15" s="38">
        <v>736873.87</v>
      </c>
      <c r="J15" s="38">
        <v>7368.74</v>
      </c>
      <c r="K15" s="37"/>
      <c r="L15" s="20"/>
      <c r="M15" s="9"/>
      <c r="N15" s="2"/>
      <c r="O15" s="2"/>
    </row>
    <row r="16" spans="1:15" s="10" customFormat="1" ht="48.75" customHeight="1">
      <c r="A16" s="25">
        <v>9</v>
      </c>
      <c r="B16" s="27">
        <v>1724075</v>
      </c>
      <c r="C16" s="28">
        <v>42247</v>
      </c>
      <c r="D16" s="29" t="s">
        <v>32</v>
      </c>
      <c r="E16" s="26" t="s">
        <v>33</v>
      </c>
      <c r="F16" s="46">
        <v>1.627</v>
      </c>
      <c r="G16" s="36" t="s">
        <v>30</v>
      </c>
      <c r="H16" s="30" t="s">
        <v>34</v>
      </c>
      <c r="I16" s="38">
        <v>617599.56</v>
      </c>
      <c r="J16" s="38">
        <v>1004834.48</v>
      </c>
      <c r="K16" s="37"/>
      <c r="L16" s="20"/>
      <c r="M16" s="9"/>
      <c r="N16" s="2"/>
      <c r="O16" s="2"/>
    </row>
    <row r="17" spans="1:15" s="10" customFormat="1" ht="48.75" customHeight="1">
      <c r="A17" s="25">
        <v>10</v>
      </c>
      <c r="B17" s="27">
        <v>1724075</v>
      </c>
      <c r="C17" s="28">
        <v>42247</v>
      </c>
      <c r="D17" s="29" t="s">
        <v>32</v>
      </c>
      <c r="E17" s="26" t="s">
        <v>33</v>
      </c>
      <c r="F17" s="46">
        <v>0.286</v>
      </c>
      <c r="G17" s="36" t="s">
        <v>30</v>
      </c>
      <c r="H17" s="30" t="s">
        <v>34</v>
      </c>
      <c r="I17" s="38">
        <v>676309.42</v>
      </c>
      <c r="J17" s="38">
        <v>193424.49</v>
      </c>
      <c r="K17" s="37"/>
      <c r="L17" s="20"/>
      <c r="M17" s="9"/>
      <c r="N17" s="2"/>
      <c r="O17" s="2"/>
    </row>
    <row r="18" spans="1:15" s="10" customFormat="1" ht="48.75" customHeight="1">
      <c r="A18" s="25">
        <v>11</v>
      </c>
      <c r="B18" s="27">
        <v>1724075</v>
      </c>
      <c r="C18" s="28">
        <v>42247</v>
      </c>
      <c r="D18" s="29" t="s">
        <v>32</v>
      </c>
      <c r="E18" s="26" t="s">
        <v>33</v>
      </c>
      <c r="F18" s="46">
        <v>0.25</v>
      </c>
      <c r="G18" s="36" t="s">
        <v>30</v>
      </c>
      <c r="H18" s="30" t="s">
        <v>34</v>
      </c>
      <c r="I18" s="38">
        <v>824271.02</v>
      </c>
      <c r="J18" s="38">
        <v>206067.76</v>
      </c>
      <c r="K18" s="37"/>
      <c r="L18" s="20"/>
      <c r="M18" s="9"/>
      <c r="N18" s="2"/>
      <c r="O18" s="2"/>
    </row>
    <row r="19" spans="1:15" s="10" customFormat="1" ht="48.75" customHeight="1">
      <c r="A19" s="25">
        <v>12</v>
      </c>
      <c r="B19" s="27">
        <v>1724075</v>
      </c>
      <c r="C19" s="28">
        <v>42247</v>
      </c>
      <c r="D19" s="29" t="s">
        <v>32</v>
      </c>
      <c r="E19" s="26" t="s">
        <v>33</v>
      </c>
      <c r="F19" s="46">
        <v>0.075</v>
      </c>
      <c r="G19" s="36" t="s">
        <v>30</v>
      </c>
      <c r="H19" s="30" t="s">
        <v>34</v>
      </c>
      <c r="I19" s="38">
        <v>514126.38</v>
      </c>
      <c r="J19" s="38">
        <v>38559.48</v>
      </c>
      <c r="K19" s="37"/>
      <c r="L19" s="20"/>
      <c r="M19" s="9"/>
      <c r="N19" s="2"/>
      <c r="O19" s="2"/>
    </row>
    <row r="20" spans="1:15" s="10" customFormat="1" ht="48.75" customHeight="1">
      <c r="A20" s="25">
        <v>13</v>
      </c>
      <c r="B20" s="27">
        <v>1724075</v>
      </c>
      <c r="C20" s="28">
        <v>42247</v>
      </c>
      <c r="D20" s="29" t="s">
        <v>32</v>
      </c>
      <c r="E20" s="26" t="s">
        <v>33</v>
      </c>
      <c r="F20" s="46">
        <v>0.585</v>
      </c>
      <c r="G20" s="36" t="s">
        <v>30</v>
      </c>
      <c r="H20" s="30" t="s">
        <v>34</v>
      </c>
      <c r="I20" s="38">
        <v>514126.38</v>
      </c>
      <c r="J20" s="38">
        <v>300763.93</v>
      </c>
      <c r="K20" s="37"/>
      <c r="L20" s="20"/>
      <c r="M20" s="9"/>
      <c r="N20" s="2"/>
      <c r="O20" s="2"/>
    </row>
    <row r="21" spans="1:15" s="10" customFormat="1" ht="48.75" customHeight="1">
      <c r="A21" s="25">
        <v>14</v>
      </c>
      <c r="B21" s="27">
        <v>1724075</v>
      </c>
      <c r="C21" s="28">
        <v>42247</v>
      </c>
      <c r="D21" s="29" t="s">
        <v>32</v>
      </c>
      <c r="E21" s="26" t="s">
        <v>33</v>
      </c>
      <c r="F21" s="46">
        <v>0.133</v>
      </c>
      <c r="G21" s="36" t="s">
        <v>30</v>
      </c>
      <c r="H21" s="30" t="s">
        <v>34</v>
      </c>
      <c r="I21" s="38">
        <v>729639.02</v>
      </c>
      <c r="J21" s="38">
        <v>97041.99</v>
      </c>
      <c r="K21" s="37"/>
      <c r="L21" s="20"/>
      <c r="M21" s="9"/>
      <c r="N21" s="2"/>
      <c r="O21" s="2"/>
    </row>
    <row r="22" spans="1:15" s="10" customFormat="1" ht="48.75" customHeight="1">
      <c r="A22" s="25">
        <v>15</v>
      </c>
      <c r="B22" s="27">
        <v>1724075</v>
      </c>
      <c r="C22" s="28">
        <v>42247</v>
      </c>
      <c r="D22" s="29" t="s">
        <v>32</v>
      </c>
      <c r="E22" s="26" t="s">
        <v>33</v>
      </c>
      <c r="F22" s="46">
        <v>0.059</v>
      </c>
      <c r="G22" s="36" t="s">
        <v>30</v>
      </c>
      <c r="H22" s="30" t="s">
        <v>34</v>
      </c>
      <c r="I22" s="38">
        <v>757256.1</v>
      </c>
      <c r="J22" s="38">
        <v>44678.11</v>
      </c>
      <c r="K22" s="37"/>
      <c r="L22" s="20"/>
      <c r="M22" s="9"/>
      <c r="N22" s="2"/>
      <c r="O22" s="2"/>
    </row>
    <row r="23" spans="1:15" s="10" customFormat="1" ht="48.75" customHeight="1">
      <c r="A23" s="25">
        <v>16</v>
      </c>
      <c r="B23" s="27">
        <v>1724075</v>
      </c>
      <c r="C23" s="28">
        <v>42247</v>
      </c>
      <c r="D23" s="29" t="s">
        <v>32</v>
      </c>
      <c r="E23" s="26" t="s">
        <v>33</v>
      </c>
      <c r="F23" s="46">
        <v>0.91</v>
      </c>
      <c r="G23" s="36" t="s">
        <v>30</v>
      </c>
      <c r="H23" s="30" t="s">
        <v>34</v>
      </c>
      <c r="I23" s="38">
        <v>738169.08</v>
      </c>
      <c r="J23" s="38">
        <v>671733.86</v>
      </c>
      <c r="K23" s="37"/>
      <c r="L23" s="20"/>
      <c r="M23" s="9"/>
      <c r="N23" s="2"/>
      <c r="O23" s="2"/>
    </row>
    <row r="24" spans="1:15" s="10" customFormat="1" ht="48.75" customHeight="1">
      <c r="A24" s="25">
        <v>17</v>
      </c>
      <c r="B24" s="27">
        <v>1724075</v>
      </c>
      <c r="C24" s="28">
        <v>42247</v>
      </c>
      <c r="D24" s="29" t="s">
        <v>32</v>
      </c>
      <c r="E24" s="26" t="s">
        <v>33</v>
      </c>
      <c r="F24" s="46">
        <v>0.201</v>
      </c>
      <c r="G24" s="36" t="s">
        <v>30</v>
      </c>
      <c r="H24" s="30" t="s">
        <v>34</v>
      </c>
      <c r="I24" s="38">
        <v>662547.36</v>
      </c>
      <c r="J24" s="38">
        <v>133172.02</v>
      </c>
      <c r="K24" s="37"/>
      <c r="L24" s="20"/>
      <c r="M24" s="9"/>
      <c r="N24" s="2"/>
      <c r="O24" s="2"/>
    </row>
    <row r="25" spans="1:15" s="10" customFormat="1" ht="48.75" customHeight="1">
      <c r="A25" s="25">
        <v>18</v>
      </c>
      <c r="B25" s="27">
        <v>1724075</v>
      </c>
      <c r="C25" s="28">
        <v>42247</v>
      </c>
      <c r="D25" s="29" t="s">
        <v>32</v>
      </c>
      <c r="E25" s="26" t="s">
        <v>33</v>
      </c>
      <c r="F25" s="46">
        <v>0.018</v>
      </c>
      <c r="G25" s="36" t="s">
        <v>30</v>
      </c>
      <c r="H25" s="30" t="s">
        <v>34</v>
      </c>
      <c r="I25" s="38">
        <v>747898.33</v>
      </c>
      <c r="J25" s="38">
        <v>13462.17</v>
      </c>
      <c r="K25" s="37"/>
      <c r="L25" s="20"/>
      <c r="M25" s="9"/>
      <c r="N25" s="2"/>
      <c r="O25" s="2"/>
    </row>
    <row r="26" spans="1:15" s="10" customFormat="1" ht="48.75" customHeight="1">
      <c r="A26" s="25">
        <v>19</v>
      </c>
      <c r="B26" s="27">
        <v>1724075</v>
      </c>
      <c r="C26" s="28">
        <v>42247</v>
      </c>
      <c r="D26" s="29" t="s">
        <v>32</v>
      </c>
      <c r="E26" s="26" t="s">
        <v>33</v>
      </c>
      <c r="F26" s="46">
        <v>0.178</v>
      </c>
      <c r="G26" s="36" t="s">
        <v>30</v>
      </c>
      <c r="H26" s="30" t="s">
        <v>34</v>
      </c>
      <c r="I26" s="38">
        <v>646385.15</v>
      </c>
      <c r="J26" s="38">
        <v>115056.56</v>
      </c>
      <c r="K26" s="37"/>
      <c r="L26" s="20"/>
      <c r="M26" s="9"/>
      <c r="N26" s="2"/>
      <c r="O26" s="2"/>
    </row>
    <row r="27" spans="1:15" s="10" customFormat="1" ht="48.75" customHeight="1">
      <c r="A27" s="25">
        <v>20</v>
      </c>
      <c r="B27" s="27">
        <v>1724075</v>
      </c>
      <c r="C27" s="28">
        <v>42247</v>
      </c>
      <c r="D27" s="29" t="s">
        <v>32</v>
      </c>
      <c r="E27" s="26" t="s">
        <v>33</v>
      </c>
      <c r="F27" s="46">
        <v>0.058</v>
      </c>
      <c r="G27" s="36" t="s">
        <v>30</v>
      </c>
      <c r="H27" s="30" t="s">
        <v>34</v>
      </c>
      <c r="I27" s="38">
        <v>676309.42</v>
      </c>
      <c r="J27" s="38">
        <v>39225.95</v>
      </c>
      <c r="K27" s="37"/>
      <c r="L27" s="20"/>
      <c r="M27" s="9"/>
      <c r="N27" s="2"/>
      <c r="O27" s="2"/>
    </row>
    <row r="28" spans="1:15" s="10" customFormat="1" ht="48.75" customHeight="1">
      <c r="A28" s="25">
        <v>21</v>
      </c>
      <c r="B28" s="27">
        <v>1724075</v>
      </c>
      <c r="C28" s="28">
        <v>42247</v>
      </c>
      <c r="D28" s="29" t="s">
        <v>32</v>
      </c>
      <c r="E28" s="26" t="s">
        <v>33</v>
      </c>
      <c r="F28" s="46">
        <v>0.144</v>
      </c>
      <c r="G28" s="36" t="s">
        <v>30</v>
      </c>
      <c r="H28" s="30" t="s">
        <v>34</v>
      </c>
      <c r="I28" s="38">
        <v>824271.02</v>
      </c>
      <c r="J28" s="38">
        <v>118695.03</v>
      </c>
      <c r="K28" s="37"/>
      <c r="L28" s="20"/>
      <c r="M28" s="9"/>
      <c r="N28" s="2"/>
      <c r="O28" s="2"/>
    </row>
    <row r="29" spans="1:15" s="10" customFormat="1" ht="48.75" customHeight="1">
      <c r="A29" s="25">
        <v>22</v>
      </c>
      <c r="B29" s="27">
        <v>1724075</v>
      </c>
      <c r="C29" s="28">
        <v>42247</v>
      </c>
      <c r="D29" s="29" t="s">
        <v>32</v>
      </c>
      <c r="E29" s="26" t="s">
        <v>33</v>
      </c>
      <c r="F29" s="46">
        <v>0.006</v>
      </c>
      <c r="G29" s="36" t="s">
        <v>30</v>
      </c>
      <c r="H29" s="30" t="s">
        <v>34</v>
      </c>
      <c r="I29" s="38">
        <v>1052521.67</v>
      </c>
      <c r="J29" s="38">
        <v>6315.13</v>
      </c>
      <c r="K29" s="37"/>
      <c r="L29" s="20"/>
      <c r="M29" s="9"/>
      <c r="N29" s="2"/>
      <c r="O29" s="2"/>
    </row>
    <row r="30" spans="1:15" s="10" customFormat="1" ht="48.75" customHeight="1">
      <c r="A30" s="25">
        <v>23</v>
      </c>
      <c r="B30" s="27">
        <v>1724075</v>
      </c>
      <c r="C30" s="28">
        <v>42247</v>
      </c>
      <c r="D30" s="29" t="s">
        <v>32</v>
      </c>
      <c r="E30" s="26" t="s">
        <v>33</v>
      </c>
      <c r="F30" s="46">
        <v>0.12</v>
      </c>
      <c r="G30" s="36" t="s">
        <v>30</v>
      </c>
      <c r="H30" s="30" t="s">
        <v>34</v>
      </c>
      <c r="I30" s="38">
        <v>454783.42</v>
      </c>
      <c r="J30" s="38">
        <v>54574.01</v>
      </c>
      <c r="K30" s="37"/>
      <c r="L30" s="20"/>
      <c r="M30" s="9"/>
      <c r="N30" s="2"/>
      <c r="O30" s="2"/>
    </row>
    <row r="31" spans="1:15" s="4" customFormat="1" ht="16.5" customHeight="1">
      <c r="A31" s="21"/>
      <c r="B31" s="22"/>
      <c r="C31" s="22"/>
      <c r="D31" s="22"/>
      <c r="E31" s="22"/>
      <c r="F31" s="22"/>
      <c r="G31" s="24"/>
      <c r="H31" s="22"/>
      <c r="I31" s="31" t="s">
        <v>2</v>
      </c>
      <c r="J31" s="32">
        <f>SUM(J8:J30)</f>
        <v>3475405.4199999995</v>
      </c>
      <c r="K31" s="34"/>
      <c r="L31" s="34"/>
      <c r="M31" s="15" t="s">
        <v>17</v>
      </c>
      <c r="N31" s="2"/>
      <c r="O31" s="2"/>
    </row>
    <row r="32" spans="1:13" ht="25.5" customHeight="1">
      <c r="A32" s="51" t="s">
        <v>16</v>
      </c>
      <c r="B32" s="53"/>
      <c r="C32" s="53"/>
      <c r="D32" s="53"/>
      <c r="E32" s="53"/>
      <c r="F32" s="53"/>
      <c r="G32" s="53"/>
      <c r="H32" s="53"/>
      <c r="I32" s="23"/>
      <c r="J32" s="40">
        <f>ROUND(J31*1.2,2)</f>
        <v>4170486.5</v>
      </c>
      <c r="K32" s="35"/>
      <c r="L32" s="35"/>
      <c r="M32" s="14" t="s">
        <v>27</v>
      </c>
    </row>
    <row r="33" spans="1:15" s="7" customFormat="1" ht="32.25" customHeight="1">
      <c r="A33" s="68" t="s">
        <v>1</v>
      </c>
      <c r="B33" s="68"/>
      <c r="C33" s="6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2"/>
      <c r="O33" s="2"/>
    </row>
    <row r="34" spans="1:13" ht="15.75" customHeight="1">
      <c r="A34" s="56" t="s">
        <v>6</v>
      </c>
      <c r="B34" s="56"/>
      <c r="C34" s="56"/>
      <c r="D34" s="56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 customHeight="1">
      <c r="A35" s="56" t="s">
        <v>7</v>
      </c>
      <c r="B35" s="56"/>
      <c r="C35" s="56"/>
      <c r="D35" s="56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75" customHeight="1">
      <c r="A36" s="56" t="s">
        <v>29</v>
      </c>
      <c r="B36" s="56"/>
      <c r="C36" s="56"/>
      <c r="D36" s="56"/>
      <c r="E36" s="33"/>
      <c r="F36" s="33"/>
      <c r="G36" s="33"/>
      <c r="H36" s="33"/>
      <c r="I36" s="33"/>
      <c r="J36" s="33"/>
      <c r="K36" s="33"/>
      <c r="L36" s="33"/>
      <c r="M36" s="33"/>
    </row>
    <row r="37" spans="1:16" ht="60" customHeight="1">
      <c r="A37" s="56" t="s">
        <v>8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P37" s="16"/>
    </row>
    <row r="38" spans="1:12" ht="28.5" customHeight="1">
      <c r="A38" s="67" t="s">
        <v>18</v>
      </c>
      <c r="B38" s="67"/>
      <c r="C38" s="67"/>
      <c r="D38" s="67"/>
      <c r="E38" s="67"/>
      <c r="F38" s="17"/>
      <c r="G38" s="18"/>
      <c r="H38" s="18"/>
      <c r="I38" s="19"/>
      <c r="J38" s="19"/>
      <c r="K38" s="19"/>
      <c r="L38" s="19"/>
    </row>
    <row r="39" spans="1:12" ht="28.5" customHeight="1">
      <c r="A39" s="47" t="s">
        <v>19</v>
      </c>
      <c r="B39" s="47" t="s">
        <v>20</v>
      </c>
      <c r="C39" s="47"/>
      <c r="D39" s="47"/>
      <c r="E39" s="47"/>
      <c r="F39" s="48" t="s">
        <v>21</v>
      </c>
      <c r="G39" s="48"/>
      <c r="H39" s="48"/>
      <c r="I39" s="19"/>
      <c r="J39" s="19"/>
      <c r="K39" s="19"/>
      <c r="L39" s="19"/>
    </row>
    <row r="40" spans="4:13" ht="15">
      <c r="D40" s="3"/>
      <c r="E40" s="6"/>
      <c r="F40" s="3"/>
      <c r="G40" s="3"/>
      <c r="H40" s="3"/>
      <c r="I40" s="3"/>
      <c r="J40" s="3"/>
      <c r="K40" s="3"/>
      <c r="L40" s="3"/>
      <c r="M40" s="7"/>
    </row>
  </sheetData>
  <sheetProtection/>
  <autoFilter ref="A7:M39"/>
  <mergeCells count="24">
    <mergeCell ref="J4:J6"/>
    <mergeCell ref="B4:H4"/>
    <mergeCell ref="L4:L6"/>
    <mergeCell ref="E5:E6"/>
    <mergeCell ref="A38:E38"/>
    <mergeCell ref="A37:M37"/>
    <mergeCell ref="A33:C33"/>
    <mergeCell ref="M4:M6"/>
    <mergeCell ref="A2:M2"/>
    <mergeCell ref="A1:M1"/>
    <mergeCell ref="A35:D35"/>
    <mergeCell ref="A36:D36"/>
    <mergeCell ref="A34:D34"/>
    <mergeCell ref="B5:B6"/>
    <mergeCell ref="K4:K6"/>
    <mergeCell ref="D5:D6"/>
    <mergeCell ref="A4:A6"/>
    <mergeCell ref="I4:I6"/>
    <mergeCell ref="A39:E39"/>
    <mergeCell ref="F39:H39"/>
    <mergeCell ref="F5:F6"/>
    <mergeCell ref="G5:H5"/>
    <mergeCell ref="C5:C6"/>
    <mergeCell ref="A32:H32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2022-01-25T06:39:34Z</dcterms:modified>
  <cp:category/>
  <cp:version/>
  <cp:contentType/>
  <cp:contentStatus/>
</cp:coreProperties>
</file>