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<sst xmlns="http://schemas.openxmlformats.org/spreadsheetml/2006/main" count="71" uniqueCount="44">
  <si>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</si>
  <si>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</si>
  <si>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</si>
  <si>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</si>
  <si>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</si>
  <si>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</si>
  <si>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</si>
  <si>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</si>
  <si>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</si>
  <si>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</si>
  <si>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</si>
  <si>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</si>
  <si>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</si>
  <si>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</si>
  <si>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</si>
  <si>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</si>
  <si>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</si>
  <si>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</si>
  <si>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</si>
  <si>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</si>
  <si>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</si>
  <si>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</si>
  <si>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</si>
  <si>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</si>
  <si>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</si>
  <si>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</si>
  <si>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</si>
  <si>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</si>
  <si>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</si>
  <si>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</si>
  <si>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</si>
  <si>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</si>
  <si>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</si>
  <si>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</si>
  <si>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2022-07-05 - Трубы водогазопроводные</t>
  </si>
  <si>
    <t>031493</t>
  </si>
  <si>
    <t>Труба водогазопроводная 15х2,5</t>
  </si>
  <si>
    <t>030839</t>
  </si>
  <si>
    <t>Труба водогазопроводная 50Х3,5 ст3сп</t>
  </si>
  <si>
    <t>Труба водогазопроводная Ц-50Х3,5</t>
  </si>
  <si>
    <t>Труба водогазопроводная М-Р-50Х3,5 ст20</t>
  </si>
  <si>
    <t>Труба водогазопроводная Ц-15Х2,8</t>
  </si>
  <si>
    <t>Труба водогазопроводная 15Х2,8</t>
  </si>
  <si>
    <t>1002889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</si>
</sst>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O1" sqref="O1:P1638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7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6" t="s">
        <v>0</v>
      </c>
      <c r="B4" s="48" t="s">
        <v>28</v>
      </c>
      <c r="C4" s="66"/>
      <c r="D4" s="66"/>
      <c r="E4" s="66"/>
      <c r="F4" s="66"/>
      <c r="G4" s="66"/>
      <c r="H4" s="66"/>
      <c r="I4" s="59" t="s">
        <v>24</v>
      </c>
      <c r="J4" s="62" t="s">
        <v>25</v>
      </c>
      <c r="K4" s="62" t="s">
        <v>30</v>
      </c>
      <c r="L4" s="46" t="s">
        <v>14</v>
      </c>
      <c r="M4" s="46" t="s">
        <v>15</v>
      </c>
      <c r="N4" s="53" t="s">
        <v>3</v>
      </c>
    </row>
    <row r="5" spans="1:14" s="3" customFormat="1" ht="25.5" customHeight="1">
      <c r="A5" s="57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48" t="s">
        <v>11</v>
      </c>
      <c r="H5" s="49"/>
      <c r="I5" s="60"/>
      <c r="J5" s="63"/>
      <c r="K5" s="63"/>
      <c r="L5" s="54"/>
      <c r="M5" s="54"/>
      <c r="N5" s="54"/>
    </row>
    <row r="6" spans="1:14" s="3" customFormat="1" ht="36.75" customHeight="1">
      <c r="A6" s="58"/>
      <c r="B6" s="47"/>
      <c r="C6" s="47"/>
      <c r="D6" s="47"/>
      <c r="E6" s="47"/>
      <c r="F6" s="47"/>
      <c r="G6" s="11" t="s">
        <v>4</v>
      </c>
      <c r="H6" s="11" t="s">
        <v>5</v>
      </c>
      <c r="I6" s="61"/>
      <c r="J6" s="64"/>
      <c r="K6" s="64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1008608</v>
      </c>
      <c r="C8" s="27" t="s">
        <v>35</v>
      </c>
      <c r="D8" s="28" t="s">
        <v>36</v>
      </c>
      <c r="E8" s="25" t="s">
        <v>31</v>
      </c>
      <c r="F8" s="41">
        <v>0.005</v>
      </c>
      <c r="G8" s="35" t="s">
        <v>33</v>
      </c>
      <c r="H8" s="29" t="s">
        <v>32</v>
      </c>
      <c r="I8" s="37">
        <v>1445081.38</v>
      </c>
      <c r="J8" s="37">
        <f>ROUND(I8*F8,2)</f>
        <v>7225.41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1003927</v>
      </c>
      <c r="C9" s="27" t="s">
        <v>37</v>
      </c>
      <c r="D9" s="28" t="s">
        <v>38</v>
      </c>
      <c r="E9" s="25" t="s">
        <v>31</v>
      </c>
      <c r="F9" s="41">
        <v>0.005</v>
      </c>
      <c r="G9" s="35" t="s">
        <v>33</v>
      </c>
      <c r="H9" s="29" t="s">
        <v>32</v>
      </c>
      <c r="I9" s="37">
        <v>47574.98</v>
      </c>
      <c r="J9" s="37">
        <f aca="true" t="shared" si="0" ref="J9:J16">ROUND(I9*F9,2)</f>
        <v>237.87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1004912</v>
      </c>
      <c r="C10" s="27">
        <v>130365</v>
      </c>
      <c r="D10" s="28" t="s">
        <v>39</v>
      </c>
      <c r="E10" s="25" t="s">
        <v>31</v>
      </c>
      <c r="F10" s="41">
        <v>0.056</v>
      </c>
      <c r="G10" s="35" t="s">
        <v>33</v>
      </c>
      <c r="H10" s="29" t="s">
        <v>32</v>
      </c>
      <c r="I10" s="37">
        <v>98887.72</v>
      </c>
      <c r="J10" s="37">
        <f t="shared" si="0"/>
        <v>5537.71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1318149</v>
      </c>
      <c r="C11" s="27">
        <v>1318149</v>
      </c>
      <c r="D11" s="28" t="s">
        <v>40</v>
      </c>
      <c r="E11" s="25" t="s">
        <v>31</v>
      </c>
      <c r="F11" s="41">
        <v>0.009</v>
      </c>
      <c r="G11" s="35" t="s">
        <v>33</v>
      </c>
      <c r="H11" s="29" t="s">
        <v>32</v>
      </c>
      <c r="I11" s="37">
        <v>55066.45</v>
      </c>
      <c r="J11" s="37">
        <f t="shared" si="0"/>
        <v>495.6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1004912</v>
      </c>
      <c r="C12" s="27">
        <v>130365</v>
      </c>
      <c r="D12" s="28" t="s">
        <v>39</v>
      </c>
      <c r="E12" s="25" t="s">
        <v>31</v>
      </c>
      <c r="F12" s="41">
        <v>0.028</v>
      </c>
      <c r="G12" s="35" t="s">
        <v>33</v>
      </c>
      <c r="H12" s="29" t="s">
        <v>32</v>
      </c>
      <c r="I12" s="37">
        <v>98887.72</v>
      </c>
      <c r="J12" s="37">
        <f t="shared" si="0"/>
        <v>2768.86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1004912</v>
      </c>
      <c r="C13" s="27">
        <v>130365</v>
      </c>
      <c r="D13" s="28" t="s">
        <v>39</v>
      </c>
      <c r="E13" s="25" t="s">
        <v>31</v>
      </c>
      <c r="F13" s="41">
        <v>0.03</v>
      </c>
      <c r="G13" s="35" t="s">
        <v>33</v>
      </c>
      <c r="H13" s="29" t="s">
        <v>32</v>
      </c>
      <c r="I13" s="37">
        <v>98887.72</v>
      </c>
      <c r="J13" s="37">
        <f t="shared" si="0"/>
        <v>2966.63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1004185</v>
      </c>
      <c r="C14" s="27">
        <v>130363</v>
      </c>
      <c r="D14" s="28" t="s">
        <v>41</v>
      </c>
      <c r="E14" s="25" t="s">
        <v>31</v>
      </c>
      <c r="F14" s="41">
        <v>0.024</v>
      </c>
      <c r="G14" s="35" t="s">
        <v>33</v>
      </c>
      <c r="H14" s="29" t="s">
        <v>32</v>
      </c>
      <c r="I14" s="37">
        <v>86709.76</v>
      </c>
      <c r="J14" s="37">
        <f t="shared" si="0"/>
        <v>2081.03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1002889</v>
      </c>
      <c r="C15" s="27">
        <v>30263</v>
      </c>
      <c r="D15" s="28" t="s">
        <v>42</v>
      </c>
      <c r="E15" s="25" t="s">
        <v>31</v>
      </c>
      <c r="F15" s="41">
        <v>1.082</v>
      </c>
      <c r="G15" s="35" t="s">
        <v>33</v>
      </c>
      <c r="H15" s="29" t="s">
        <v>32</v>
      </c>
      <c r="I15" s="37">
        <v>50149.54</v>
      </c>
      <c r="J15" s="37">
        <f t="shared" si="0"/>
        <v>54261.8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1002889</v>
      </c>
      <c r="C16" s="27" t="s">
        <v>43</v>
      </c>
      <c r="D16" s="28" t="s">
        <v>42</v>
      </c>
      <c r="E16" s="25" t="s">
        <v>31</v>
      </c>
      <c r="F16" s="41">
        <v>0.301</v>
      </c>
      <c r="G16" s="35" t="s">
        <v>33</v>
      </c>
      <c r="H16" s="29" t="s">
        <v>32</v>
      </c>
      <c r="I16" s="37">
        <v>70112.5</v>
      </c>
      <c r="J16" s="37">
        <f t="shared" si="0"/>
        <v>21103.86</v>
      </c>
      <c r="K16" s="42"/>
      <c r="L16" s="36"/>
      <c r="M16" s="20"/>
      <c r="N16" s="9"/>
    </row>
    <row r="17" spans="1:14" s="4" customFormat="1" ht="16.5" customHeight="1">
      <c r="A17" s="24"/>
      <c r="B17" s="21"/>
      <c r="C17" s="21"/>
      <c r="D17" s="21"/>
      <c r="E17" s="21"/>
      <c r="F17" s="21"/>
      <c r="G17" s="23"/>
      <c r="H17" s="21"/>
      <c r="I17" s="30" t="s">
        <v>2</v>
      </c>
      <c r="J17" s="31">
        <f>SUM(J8:J16)</f>
        <v>96678.77</v>
      </c>
      <c r="K17" s="33"/>
      <c r="L17" s="33"/>
      <c r="M17" s="33"/>
      <c r="N17" s="15" t="s">
        <v>17</v>
      </c>
    </row>
    <row r="18" spans="1:14" ht="25.5" customHeight="1">
      <c r="A18" s="48" t="s">
        <v>16</v>
      </c>
      <c r="B18" s="66"/>
      <c r="C18" s="66"/>
      <c r="D18" s="66"/>
      <c r="E18" s="66"/>
      <c r="F18" s="66"/>
      <c r="G18" s="66"/>
      <c r="H18" s="66"/>
      <c r="I18" s="22"/>
      <c r="J18" s="39">
        <f>ROUND(J17*1.2,2)</f>
        <v>116014.52</v>
      </c>
      <c r="K18" s="43"/>
      <c r="L18" s="34"/>
      <c r="M18" s="34"/>
      <c r="N18" s="14" t="s">
        <v>27</v>
      </c>
    </row>
    <row r="19" spans="1:14" s="7" customFormat="1" ht="32.25" customHeight="1">
      <c r="A19" s="52" t="s">
        <v>1</v>
      </c>
      <c r="B19" s="52"/>
      <c r="C19" s="52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.75" customHeight="1">
      <c r="A20" s="51" t="s">
        <v>6</v>
      </c>
      <c r="B20" s="51"/>
      <c r="C20" s="51"/>
      <c r="D20" s="51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 customHeight="1">
      <c r="A21" s="51" t="s">
        <v>7</v>
      </c>
      <c r="B21" s="51"/>
      <c r="C21" s="51"/>
      <c r="D21" s="51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51" t="s">
        <v>29</v>
      </c>
      <c r="B22" s="51"/>
      <c r="C22" s="51"/>
      <c r="D22" s="51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5" ht="60" customHeight="1">
      <c r="A23" s="51" t="s">
        <v>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6"/>
    </row>
    <row r="24" spans="1:13" ht="28.5" customHeight="1">
      <c r="A24" s="50" t="s">
        <v>18</v>
      </c>
      <c r="B24" s="50"/>
      <c r="C24" s="50"/>
      <c r="D24" s="50"/>
      <c r="E24" s="5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4" t="s">
        <v>19</v>
      </c>
      <c r="B25" s="44" t="s">
        <v>20</v>
      </c>
      <c r="C25" s="44"/>
      <c r="D25" s="44"/>
      <c r="E25" s="44"/>
      <c r="F25" s="45" t="s">
        <v>21</v>
      </c>
      <c r="G25" s="45"/>
      <c r="H25" s="45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5"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  <mergeCell ref="A2:N2"/>
    <mergeCell ref="L4:L6"/>
    <mergeCell ref="D5:D6"/>
    <mergeCell ref="A4:A6"/>
    <mergeCell ref="I4:I6"/>
    <mergeCell ref="K4:K6"/>
    <mergeCell ref="A25:E25"/>
    <mergeCell ref="F25:H25"/>
    <mergeCell ref="F5:F6"/>
    <mergeCell ref="G5:H5"/>
    <mergeCell ref="C5:C6"/>
    <mergeCell ref="A24:E24"/>
    <mergeCell ref="A23:N23"/>
    <mergeCell ref="A19:C19"/>
    <mergeCell ref="N4:N6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2022-07-27T08:41:50Z</dcterms:modified>
  <cp:category/>
  <cp:version/>
  <cp:contentType/>
  <cp:contentStatus/>
</cp:coreProperties>
</file>