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588" activeTab="0"/>
  </bookViews>
  <sheets>
    <sheet name="РНХн" sheetId="1" r:id="rId1"/>
  </sheets>
  <definedNames>
    <definedName name="_xlnm._FilterDatabase" localSheetId="0" hidden="1">'РНХн'!$A$7:$N$40</definedName>
    <definedName name="_xlnm.Print_Area" localSheetId="0">'РНХн'!$A$1:$N$40</definedName>
  </definedNames>
  <calcPr fullCalcOnLoad="1"/>
</workbook>
</file>

<file path=xl/sharedStrings.xml><?xml version="1.0" encoding="utf-8"?>
<sst xmlns="http://schemas.openxmlformats.org/spreadsheetml/2006/main" count="139" uniqueCount="55">
  <si>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</si>
  <si>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</si>
  <si>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</si>
  <si>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</si>
  <si>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</si>
  <si>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</si>
  <si>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</si>
  <si>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</si>
  <si>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</si>
  <si>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</si>
  <si>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</si>
  <si>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</si>
  <si>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</si>
  <si>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</si>
  <si>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</si>
  <si>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</si>
  <si>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</si>
  <si>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</si>
  <si>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</si>
  <si>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</si>
  <si>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</si>
  <si>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</si>
  <si>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</si>
  <si>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</si>
  <si>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</si>
  <si>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</si>
  <si>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</si>
  <si>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</si>
  <si>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</si>
  <si>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</si>
  <si>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</si>
  <si>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ЦентрСклад 25</t>
  </si>
  <si>
    <t>АО "НК НПЗ"</t>
  </si>
  <si>
    <t>ШТ</t>
  </si>
  <si>
    <t>ЦентрСклад 36</t>
  </si>
  <si>
    <t>Лот № 2022-07-10 - Прокат черных металлов</t>
  </si>
  <si>
    <t>030466</t>
  </si>
  <si>
    <t>Уголок г/к 75Х75Х5 С245 L=350</t>
  </si>
  <si>
    <t>054139</t>
  </si>
  <si>
    <t>Шестигранник г/к 12 ст35</t>
  </si>
  <si>
    <t>Т</t>
  </si>
  <si>
    <t>082114</t>
  </si>
  <si>
    <t>Круг 120 A182 F22 ASTM</t>
  </si>
  <si>
    <t>082860</t>
  </si>
  <si>
    <t>Лист ГЖР 0,36х712х512 Т3 II</t>
  </si>
  <si>
    <t>Балка двутавровая №40Б1 ст3пс</t>
  </si>
  <si>
    <t>Лист рифленый ромб 5 ст3сп5</t>
  </si>
  <si>
    <t>Балка двутавровая №25Ш1 ст3сп5</t>
  </si>
  <si>
    <t>Шестигранник г/к 14 ст35</t>
  </si>
  <si>
    <t>Катанка 6,5-ст3сп</t>
  </si>
  <si>
    <t>Катанка 8-ст3сп</t>
  </si>
  <si>
    <t>060506</t>
  </si>
  <si>
    <t>Шестигранник г/к 22 ст35</t>
  </si>
  <si>
    <t>065016</t>
  </si>
  <si>
    <t>Шестигранник г/к 17 ст35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</si>
</sst>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1" fillId="33" borderId="12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0" fontId="9" fillId="31" borderId="13" xfId="0" applyFont="1" applyFill="1" applyBorder="1" applyAlignment="1">
      <alignment horizontal="center"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4" fillId="0" borderId="15" xfId="0" applyFont="1" applyBorder="1" applyAlignment="1">
      <alignment horizontal="left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9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9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tabSelected="1" view="pageBreakPreview" zoomScaleSheetLayoutView="100" workbookViewId="0" topLeftCell="F25">
      <selection activeCell="O25" sqref="O1:P16384"/>
    </sheetView>
  </sheetViews>
  <sheetFormatPr defaultColWidth="7.00390625" defaultRowHeight="12.75"/>
  <cols>
    <col min="1" max="1" width="4.50390625" style="1" customWidth="1"/>
    <col min="2" max="2" width="12.50390625" style="1" customWidth="1"/>
    <col min="3" max="3" width="9.125" style="1" customWidth="1"/>
    <col min="4" max="4" width="41.625" style="2" customWidth="1"/>
    <col min="5" max="5" width="6.125" style="1" customWidth="1"/>
    <col min="6" max="6" width="8.375" style="2" customWidth="1"/>
    <col min="7" max="7" width="16.625" style="2" customWidth="1"/>
    <col min="8" max="8" width="12.50390625" style="2" customWidth="1"/>
    <col min="9" max="9" width="12.875" style="2" customWidth="1"/>
    <col min="10" max="10" width="20.125" style="2" customWidth="1"/>
    <col min="11" max="11" width="16.50390625" style="2" customWidth="1"/>
    <col min="12" max="12" width="12.625" style="2" customWidth="1"/>
    <col min="13" max="13" width="13.00390625" style="2" customWidth="1"/>
    <col min="14" max="14" width="14.125" style="2" customWidth="1"/>
    <col min="15" max="16384" width="7.00390625" style="2" customWidth="1"/>
  </cols>
  <sheetData>
    <row r="1" spans="1:14" ht="27" customHeight="1">
      <c r="A1" s="65" t="s">
        <v>22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14" ht="27" customHeight="1">
      <c r="A2" s="55" t="s">
        <v>35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</row>
    <row r="3" spans="1:14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40" t="s">
        <v>13</v>
      </c>
    </row>
    <row r="4" spans="1:14" s="3" customFormat="1" ht="22.5" customHeight="1">
      <c r="A4" s="56" t="s">
        <v>0</v>
      </c>
      <c r="B4" s="48" t="s">
        <v>28</v>
      </c>
      <c r="C4" s="66"/>
      <c r="D4" s="66"/>
      <c r="E4" s="66"/>
      <c r="F4" s="66"/>
      <c r="G4" s="66"/>
      <c r="H4" s="66"/>
      <c r="I4" s="59" t="s">
        <v>24</v>
      </c>
      <c r="J4" s="62" t="s">
        <v>25</v>
      </c>
      <c r="K4" s="62" t="s">
        <v>30</v>
      </c>
      <c r="L4" s="46" t="s">
        <v>14</v>
      </c>
      <c r="M4" s="46" t="s">
        <v>15</v>
      </c>
      <c r="N4" s="53" t="s">
        <v>3</v>
      </c>
    </row>
    <row r="5" spans="1:14" s="3" customFormat="1" ht="25.5" customHeight="1">
      <c r="A5" s="57"/>
      <c r="B5" s="46" t="s">
        <v>23</v>
      </c>
      <c r="C5" s="46" t="s">
        <v>26</v>
      </c>
      <c r="D5" s="46" t="s">
        <v>12</v>
      </c>
      <c r="E5" s="46" t="s">
        <v>9</v>
      </c>
      <c r="F5" s="46" t="s">
        <v>10</v>
      </c>
      <c r="G5" s="48" t="s">
        <v>11</v>
      </c>
      <c r="H5" s="49"/>
      <c r="I5" s="60"/>
      <c r="J5" s="63"/>
      <c r="K5" s="63"/>
      <c r="L5" s="54"/>
      <c r="M5" s="54"/>
      <c r="N5" s="54"/>
    </row>
    <row r="6" spans="1:14" s="3" customFormat="1" ht="36.75" customHeight="1">
      <c r="A6" s="58"/>
      <c r="B6" s="47"/>
      <c r="C6" s="47"/>
      <c r="D6" s="47"/>
      <c r="E6" s="47"/>
      <c r="F6" s="47"/>
      <c r="G6" s="11" t="s">
        <v>4</v>
      </c>
      <c r="H6" s="11" t="s">
        <v>5</v>
      </c>
      <c r="I6" s="61"/>
      <c r="J6" s="64"/>
      <c r="K6" s="64"/>
      <c r="L6" s="47"/>
      <c r="M6" s="47"/>
      <c r="N6" s="47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</row>
    <row r="8" spans="1:14" s="10" customFormat="1" ht="48.75" customHeight="1">
      <c r="A8" s="24">
        <v>1</v>
      </c>
      <c r="B8" s="26">
        <v>20004816</v>
      </c>
      <c r="C8" s="27" t="s">
        <v>36</v>
      </c>
      <c r="D8" s="28" t="s">
        <v>37</v>
      </c>
      <c r="E8" s="25" t="s">
        <v>33</v>
      </c>
      <c r="F8" s="41">
        <v>8</v>
      </c>
      <c r="G8" s="35" t="s">
        <v>32</v>
      </c>
      <c r="H8" s="29" t="s">
        <v>34</v>
      </c>
      <c r="I8" s="37">
        <v>150.35</v>
      </c>
      <c r="J8" s="37">
        <f>ROUND(I8*F8,2)</f>
        <v>1202.8</v>
      </c>
      <c r="K8" s="42"/>
      <c r="L8" s="36"/>
      <c r="M8" s="20"/>
      <c r="N8" s="9"/>
    </row>
    <row r="9" spans="1:14" s="10" customFormat="1" ht="48.75" customHeight="1">
      <c r="A9" s="24">
        <v>2</v>
      </c>
      <c r="B9" s="26">
        <v>1027243</v>
      </c>
      <c r="C9" s="27" t="s">
        <v>38</v>
      </c>
      <c r="D9" s="28" t="s">
        <v>39</v>
      </c>
      <c r="E9" s="25" t="s">
        <v>40</v>
      </c>
      <c r="F9" s="41">
        <v>0.002</v>
      </c>
      <c r="G9" s="35" t="s">
        <v>32</v>
      </c>
      <c r="H9" s="29" t="s">
        <v>31</v>
      </c>
      <c r="I9" s="37">
        <v>80148.66</v>
      </c>
      <c r="J9" s="37">
        <f aca="true" t="shared" si="0" ref="J9:J31">ROUND(I9*F9,2)</f>
        <v>160.3</v>
      </c>
      <c r="K9" s="42"/>
      <c r="L9" s="36"/>
      <c r="M9" s="20"/>
      <c r="N9" s="9"/>
    </row>
    <row r="10" spans="1:14" s="10" customFormat="1" ht="48.75" customHeight="1">
      <c r="A10" s="24">
        <v>3</v>
      </c>
      <c r="B10" s="26">
        <v>1671352</v>
      </c>
      <c r="C10" s="27" t="s">
        <v>41</v>
      </c>
      <c r="D10" s="28" t="s">
        <v>42</v>
      </c>
      <c r="E10" s="25" t="s">
        <v>40</v>
      </c>
      <c r="F10" s="41">
        <v>0.09</v>
      </c>
      <c r="G10" s="35" t="s">
        <v>32</v>
      </c>
      <c r="H10" s="29" t="s">
        <v>31</v>
      </c>
      <c r="I10" s="37">
        <v>154585.39</v>
      </c>
      <c r="J10" s="37">
        <f t="shared" si="0"/>
        <v>13912.69</v>
      </c>
      <c r="K10" s="42"/>
      <c r="L10" s="36"/>
      <c r="M10" s="20"/>
      <c r="N10" s="9"/>
    </row>
    <row r="11" spans="1:14" s="10" customFormat="1" ht="48.75" customHeight="1">
      <c r="A11" s="24">
        <v>4</v>
      </c>
      <c r="B11" s="26">
        <v>1537135</v>
      </c>
      <c r="C11" s="27" t="s">
        <v>43</v>
      </c>
      <c r="D11" s="28" t="s">
        <v>44</v>
      </c>
      <c r="E11" s="25" t="s">
        <v>40</v>
      </c>
      <c r="F11" s="41">
        <v>0.265</v>
      </c>
      <c r="G11" s="35" t="s">
        <v>32</v>
      </c>
      <c r="H11" s="29" t="s">
        <v>31</v>
      </c>
      <c r="I11" s="37">
        <v>105474.17</v>
      </c>
      <c r="J11" s="37">
        <f t="shared" si="0"/>
        <v>27950.66</v>
      </c>
      <c r="K11" s="42"/>
      <c r="L11" s="36"/>
      <c r="M11" s="20"/>
      <c r="N11" s="9"/>
    </row>
    <row r="12" spans="1:14" s="10" customFormat="1" ht="48.75" customHeight="1">
      <c r="A12" s="24">
        <v>5</v>
      </c>
      <c r="B12" s="26">
        <v>1671352</v>
      </c>
      <c r="C12" s="27" t="s">
        <v>41</v>
      </c>
      <c r="D12" s="28" t="s">
        <v>42</v>
      </c>
      <c r="E12" s="25" t="s">
        <v>40</v>
      </c>
      <c r="F12" s="41">
        <v>0.05</v>
      </c>
      <c r="G12" s="35" t="s">
        <v>32</v>
      </c>
      <c r="H12" s="29" t="s">
        <v>31</v>
      </c>
      <c r="I12" s="37">
        <v>909396.2</v>
      </c>
      <c r="J12" s="37">
        <f t="shared" si="0"/>
        <v>45469.81</v>
      </c>
      <c r="K12" s="42"/>
      <c r="L12" s="36"/>
      <c r="M12" s="20"/>
      <c r="N12" s="9"/>
    </row>
    <row r="13" spans="1:14" s="10" customFormat="1" ht="48.75" customHeight="1">
      <c r="A13" s="24">
        <v>6</v>
      </c>
      <c r="B13" s="26">
        <v>1671352</v>
      </c>
      <c r="C13" s="27" t="s">
        <v>41</v>
      </c>
      <c r="D13" s="28" t="s">
        <v>42</v>
      </c>
      <c r="E13" s="25" t="s">
        <v>40</v>
      </c>
      <c r="F13" s="41">
        <v>0.243</v>
      </c>
      <c r="G13" s="35" t="s">
        <v>32</v>
      </c>
      <c r="H13" s="29" t="s">
        <v>31</v>
      </c>
      <c r="I13" s="37">
        <v>1191837.59</v>
      </c>
      <c r="J13" s="37">
        <f t="shared" si="0"/>
        <v>289616.53</v>
      </c>
      <c r="K13" s="42"/>
      <c r="L13" s="36"/>
      <c r="M13" s="20"/>
      <c r="N13" s="9"/>
    </row>
    <row r="14" spans="1:14" s="10" customFormat="1" ht="48.75" customHeight="1">
      <c r="A14" s="24">
        <v>7</v>
      </c>
      <c r="B14" s="26">
        <v>1027243</v>
      </c>
      <c r="C14" s="27">
        <v>54139</v>
      </c>
      <c r="D14" s="28" t="s">
        <v>39</v>
      </c>
      <c r="E14" s="25" t="s">
        <v>40</v>
      </c>
      <c r="F14" s="41">
        <v>0.01</v>
      </c>
      <c r="G14" s="35" t="s">
        <v>32</v>
      </c>
      <c r="H14" s="29" t="s">
        <v>31</v>
      </c>
      <c r="I14" s="37">
        <v>78081.01</v>
      </c>
      <c r="J14" s="37">
        <f t="shared" si="0"/>
        <v>780.81</v>
      </c>
      <c r="K14" s="42"/>
      <c r="L14" s="36"/>
      <c r="M14" s="20"/>
      <c r="N14" s="9"/>
    </row>
    <row r="15" spans="1:14" s="10" customFormat="1" ht="48.75" customHeight="1">
      <c r="A15" s="24">
        <v>8</v>
      </c>
      <c r="B15" s="26">
        <v>1020267</v>
      </c>
      <c r="C15" s="27">
        <v>41544</v>
      </c>
      <c r="D15" s="28" t="s">
        <v>45</v>
      </c>
      <c r="E15" s="25" t="s">
        <v>40</v>
      </c>
      <c r="F15" s="41">
        <v>2.512</v>
      </c>
      <c r="G15" s="35" t="s">
        <v>32</v>
      </c>
      <c r="H15" s="29" t="s">
        <v>31</v>
      </c>
      <c r="I15" s="37">
        <v>77261</v>
      </c>
      <c r="J15" s="37">
        <f t="shared" si="0"/>
        <v>194079.63</v>
      </c>
      <c r="K15" s="42"/>
      <c r="L15" s="36"/>
      <c r="M15" s="20"/>
      <c r="N15" s="9"/>
    </row>
    <row r="16" spans="1:14" s="10" customFormat="1" ht="48.75" customHeight="1">
      <c r="A16" s="24">
        <v>9</v>
      </c>
      <c r="B16" s="26">
        <v>1020267</v>
      </c>
      <c r="C16" s="27">
        <v>41544</v>
      </c>
      <c r="D16" s="28" t="s">
        <v>45</v>
      </c>
      <c r="E16" s="25" t="s">
        <v>40</v>
      </c>
      <c r="F16" s="41">
        <v>1.378</v>
      </c>
      <c r="G16" s="35" t="s">
        <v>32</v>
      </c>
      <c r="H16" s="29" t="s">
        <v>31</v>
      </c>
      <c r="I16" s="37">
        <v>77261</v>
      </c>
      <c r="J16" s="37">
        <f t="shared" si="0"/>
        <v>106465.66</v>
      </c>
      <c r="K16" s="42"/>
      <c r="L16" s="36"/>
      <c r="M16" s="20"/>
      <c r="N16" s="9"/>
    </row>
    <row r="17" spans="1:14" s="10" customFormat="1" ht="48.75" customHeight="1">
      <c r="A17" s="24">
        <v>10</v>
      </c>
      <c r="B17" s="26">
        <v>1162334</v>
      </c>
      <c r="C17" s="27">
        <v>52246</v>
      </c>
      <c r="D17" s="28" t="s">
        <v>46</v>
      </c>
      <c r="E17" s="25" t="s">
        <v>40</v>
      </c>
      <c r="F17" s="41">
        <v>0.045</v>
      </c>
      <c r="G17" s="35" t="s">
        <v>32</v>
      </c>
      <c r="H17" s="29" t="s">
        <v>31</v>
      </c>
      <c r="I17" s="37">
        <v>40545.24</v>
      </c>
      <c r="J17" s="37">
        <f t="shared" si="0"/>
        <v>1824.54</v>
      </c>
      <c r="K17" s="42"/>
      <c r="L17" s="36"/>
      <c r="M17" s="20"/>
      <c r="N17" s="9"/>
    </row>
    <row r="18" spans="1:14" s="10" customFormat="1" ht="48.75" customHeight="1">
      <c r="A18" s="24">
        <v>11</v>
      </c>
      <c r="B18" s="26">
        <v>1233261</v>
      </c>
      <c r="C18" s="27">
        <v>50666</v>
      </c>
      <c r="D18" s="28" t="s">
        <v>47</v>
      </c>
      <c r="E18" s="25" t="s">
        <v>40</v>
      </c>
      <c r="F18" s="41">
        <v>0.171</v>
      </c>
      <c r="G18" s="35" t="s">
        <v>32</v>
      </c>
      <c r="H18" s="29" t="s">
        <v>31</v>
      </c>
      <c r="I18" s="37">
        <v>73776.74</v>
      </c>
      <c r="J18" s="37">
        <f t="shared" si="0"/>
        <v>12615.82</v>
      </c>
      <c r="K18" s="42"/>
      <c r="L18" s="36"/>
      <c r="M18" s="20"/>
      <c r="N18" s="9"/>
    </row>
    <row r="19" spans="1:14" s="10" customFormat="1" ht="48.75" customHeight="1">
      <c r="A19" s="24">
        <v>12</v>
      </c>
      <c r="B19" s="26">
        <v>1233261</v>
      </c>
      <c r="C19" s="27">
        <v>50666</v>
      </c>
      <c r="D19" s="28" t="s">
        <v>47</v>
      </c>
      <c r="E19" s="25" t="s">
        <v>40</v>
      </c>
      <c r="F19" s="41">
        <v>8.224</v>
      </c>
      <c r="G19" s="35" t="s">
        <v>32</v>
      </c>
      <c r="H19" s="29" t="s">
        <v>31</v>
      </c>
      <c r="I19" s="37">
        <v>73776.74</v>
      </c>
      <c r="J19" s="37">
        <f t="shared" si="0"/>
        <v>606739.91</v>
      </c>
      <c r="K19" s="42"/>
      <c r="L19" s="36"/>
      <c r="M19" s="20"/>
      <c r="N19" s="9"/>
    </row>
    <row r="20" spans="1:14" s="10" customFormat="1" ht="48.75" customHeight="1">
      <c r="A20" s="24">
        <v>13</v>
      </c>
      <c r="B20" s="26">
        <v>1233261</v>
      </c>
      <c r="C20" s="27">
        <v>50666</v>
      </c>
      <c r="D20" s="28" t="s">
        <v>47</v>
      </c>
      <c r="E20" s="25" t="s">
        <v>40</v>
      </c>
      <c r="F20" s="41">
        <v>0.775</v>
      </c>
      <c r="G20" s="35" t="s">
        <v>32</v>
      </c>
      <c r="H20" s="29" t="s">
        <v>31</v>
      </c>
      <c r="I20" s="37">
        <v>83436.66</v>
      </c>
      <c r="J20" s="37">
        <f t="shared" si="0"/>
        <v>64663.41</v>
      </c>
      <c r="K20" s="42"/>
      <c r="L20" s="36"/>
      <c r="M20" s="20"/>
      <c r="N20" s="9"/>
    </row>
    <row r="21" spans="1:14" s="10" customFormat="1" ht="48.75" customHeight="1">
      <c r="A21" s="24">
        <v>14</v>
      </c>
      <c r="B21" s="26">
        <v>1067846</v>
      </c>
      <c r="C21" s="27">
        <v>50677</v>
      </c>
      <c r="D21" s="28" t="s">
        <v>48</v>
      </c>
      <c r="E21" s="25" t="s">
        <v>40</v>
      </c>
      <c r="F21" s="41">
        <v>0.208</v>
      </c>
      <c r="G21" s="35" t="s">
        <v>32</v>
      </c>
      <c r="H21" s="29" t="s">
        <v>31</v>
      </c>
      <c r="I21" s="37">
        <v>80172.89</v>
      </c>
      <c r="J21" s="37">
        <f t="shared" si="0"/>
        <v>16675.96</v>
      </c>
      <c r="K21" s="42"/>
      <c r="L21" s="36"/>
      <c r="M21" s="20"/>
      <c r="N21" s="9"/>
    </row>
    <row r="22" spans="1:14" s="10" customFormat="1" ht="48.75" customHeight="1">
      <c r="A22" s="24">
        <v>15</v>
      </c>
      <c r="B22" s="26">
        <v>1056224</v>
      </c>
      <c r="C22" s="27">
        <v>50387</v>
      </c>
      <c r="D22" s="28" t="s">
        <v>49</v>
      </c>
      <c r="E22" s="25" t="s">
        <v>40</v>
      </c>
      <c r="F22" s="41">
        <v>0.201</v>
      </c>
      <c r="G22" s="35" t="s">
        <v>32</v>
      </c>
      <c r="H22" s="29" t="s">
        <v>31</v>
      </c>
      <c r="I22" s="37">
        <v>54158.21</v>
      </c>
      <c r="J22" s="37">
        <f t="shared" si="0"/>
        <v>10885.8</v>
      </c>
      <c r="K22" s="42"/>
      <c r="L22" s="36"/>
      <c r="M22" s="20"/>
      <c r="N22" s="9"/>
    </row>
    <row r="23" spans="1:14" s="10" customFormat="1" ht="48.75" customHeight="1">
      <c r="A23" s="24">
        <v>16</v>
      </c>
      <c r="B23" s="26">
        <v>1056224</v>
      </c>
      <c r="C23" s="27">
        <v>50387</v>
      </c>
      <c r="D23" s="28" t="s">
        <v>49</v>
      </c>
      <c r="E23" s="25" t="s">
        <v>40</v>
      </c>
      <c r="F23" s="41">
        <v>0.7</v>
      </c>
      <c r="G23" s="35" t="s">
        <v>32</v>
      </c>
      <c r="H23" s="29" t="s">
        <v>31</v>
      </c>
      <c r="I23" s="37">
        <v>57487.15</v>
      </c>
      <c r="J23" s="37">
        <f t="shared" si="0"/>
        <v>40241.01</v>
      </c>
      <c r="K23" s="42"/>
      <c r="L23" s="36"/>
      <c r="M23" s="20"/>
      <c r="N23" s="9"/>
    </row>
    <row r="24" spans="1:14" s="10" customFormat="1" ht="48.75" customHeight="1">
      <c r="A24" s="24">
        <v>17</v>
      </c>
      <c r="B24" s="26">
        <v>1056224</v>
      </c>
      <c r="C24" s="27">
        <v>50387</v>
      </c>
      <c r="D24" s="28" t="s">
        <v>49</v>
      </c>
      <c r="E24" s="25" t="s">
        <v>40</v>
      </c>
      <c r="F24" s="41">
        <v>1.88</v>
      </c>
      <c r="G24" s="35" t="s">
        <v>32</v>
      </c>
      <c r="H24" s="29" t="s">
        <v>31</v>
      </c>
      <c r="I24" s="37">
        <v>45656.78</v>
      </c>
      <c r="J24" s="37">
        <f t="shared" si="0"/>
        <v>85834.75</v>
      </c>
      <c r="K24" s="42"/>
      <c r="L24" s="36"/>
      <c r="M24" s="20"/>
      <c r="N24" s="9"/>
    </row>
    <row r="25" spans="1:14" s="10" customFormat="1" ht="48.75" customHeight="1">
      <c r="A25" s="24">
        <v>18</v>
      </c>
      <c r="B25" s="26">
        <v>1056224</v>
      </c>
      <c r="C25" s="27">
        <v>50387</v>
      </c>
      <c r="D25" s="28" t="s">
        <v>49</v>
      </c>
      <c r="E25" s="25" t="s">
        <v>40</v>
      </c>
      <c r="F25" s="41">
        <v>0.1</v>
      </c>
      <c r="G25" s="35" t="s">
        <v>32</v>
      </c>
      <c r="H25" s="29" t="s">
        <v>31</v>
      </c>
      <c r="I25" s="37">
        <v>54158.21</v>
      </c>
      <c r="J25" s="37">
        <f t="shared" si="0"/>
        <v>5415.82</v>
      </c>
      <c r="K25" s="42"/>
      <c r="L25" s="36"/>
      <c r="M25" s="20"/>
      <c r="N25" s="9"/>
    </row>
    <row r="26" spans="1:14" s="10" customFormat="1" ht="48.75" customHeight="1">
      <c r="A26" s="24">
        <v>19</v>
      </c>
      <c r="B26" s="26">
        <v>1056222</v>
      </c>
      <c r="C26" s="27">
        <v>50707</v>
      </c>
      <c r="D26" s="28" t="s">
        <v>50</v>
      </c>
      <c r="E26" s="25" t="s">
        <v>40</v>
      </c>
      <c r="F26" s="41">
        <v>3.409</v>
      </c>
      <c r="G26" s="35" t="s">
        <v>32</v>
      </c>
      <c r="H26" s="29" t="s">
        <v>31</v>
      </c>
      <c r="I26" s="37">
        <v>52855.24</v>
      </c>
      <c r="J26" s="37">
        <f t="shared" si="0"/>
        <v>180183.51</v>
      </c>
      <c r="K26" s="42"/>
      <c r="L26" s="36"/>
      <c r="M26" s="20"/>
      <c r="N26" s="9"/>
    </row>
    <row r="27" spans="1:14" s="10" customFormat="1" ht="48.75" customHeight="1">
      <c r="A27" s="24">
        <v>20</v>
      </c>
      <c r="B27" s="26">
        <v>1027247</v>
      </c>
      <c r="C27" s="27" t="s">
        <v>51</v>
      </c>
      <c r="D27" s="28" t="s">
        <v>52</v>
      </c>
      <c r="E27" s="25" t="s">
        <v>40</v>
      </c>
      <c r="F27" s="41">
        <v>0.03</v>
      </c>
      <c r="G27" s="35" t="s">
        <v>32</v>
      </c>
      <c r="H27" s="29" t="s">
        <v>31</v>
      </c>
      <c r="I27" s="37">
        <v>56296.37</v>
      </c>
      <c r="J27" s="37">
        <f t="shared" si="0"/>
        <v>1688.89</v>
      </c>
      <c r="K27" s="42"/>
      <c r="L27" s="36"/>
      <c r="M27" s="20"/>
      <c r="N27" s="9"/>
    </row>
    <row r="28" spans="1:14" s="10" customFormat="1" ht="48.75" customHeight="1">
      <c r="A28" s="24">
        <v>21</v>
      </c>
      <c r="B28" s="26">
        <v>1027247</v>
      </c>
      <c r="C28" s="27" t="s">
        <v>51</v>
      </c>
      <c r="D28" s="28" t="s">
        <v>52</v>
      </c>
      <c r="E28" s="25" t="s">
        <v>40</v>
      </c>
      <c r="F28" s="41">
        <v>0.4</v>
      </c>
      <c r="G28" s="35" t="s">
        <v>32</v>
      </c>
      <c r="H28" s="29" t="s">
        <v>31</v>
      </c>
      <c r="I28" s="37">
        <v>55993.86</v>
      </c>
      <c r="J28" s="37">
        <f t="shared" si="0"/>
        <v>22397.54</v>
      </c>
      <c r="K28" s="42"/>
      <c r="L28" s="36"/>
      <c r="M28" s="20"/>
      <c r="N28" s="9"/>
    </row>
    <row r="29" spans="1:14" s="10" customFormat="1" ht="48.75" customHeight="1">
      <c r="A29" s="24">
        <v>22</v>
      </c>
      <c r="B29" s="26">
        <v>1027247</v>
      </c>
      <c r="C29" s="27" t="s">
        <v>51</v>
      </c>
      <c r="D29" s="28" t="s">
        <v>52</v>
      </c>
      <c r="E29" s="25" t="s">
        <v>40</v>
      </c>
      <c r="F29" s="41">
        <v>0.122</v>
      </c>
      <c r="G29" s="35" t="s">
        <v>32</v>
      </c>
      <c r="H29" s="29" t="s">
        <v>31</v>
      </c>
      <c r="I29" s="37">
        <v>33293.64</v>
      </c>
      <c r="J29" s="37">
        <f t="shared" si="0"/>
        <v>4061.82</v>
      </c>
      <c r="K29" s="42"/>
      <c r="L29" s="36"/>
      <c r="M29" s="20"/>
      <c r="N29" s="9"/>
    </row>
    <row r="30" spans="1:14" s="10" customFormat="1" ht="48.75" customHeight="1">
      <c r="A30" s="24">
        <v>23</v>
      </c>
      <c r="B30" s="26">
        <v>1063832</v>
      </c>
      <c r="C30" s="27" t="s">
        <v>53</v>
      </c>
      <c r="D30" s="28" t="s">
        <v>54</v>
      </c>
      <c r="E30" s="25" t="s">
        <v>40</v>
      </c>
      <c r="F30" s="41">
        <v>0.3</v>
      </c>
      <c r="G30" s="35" t="s">
        <v>32</v>
      </c>
      <c r="H30" s="29" t="s">
        <v>31</v>
      </c>
      <c r="I30" s="37">
        <v>55993.83</v>
      </c>
      <c r="J30" s="37">
        <f t="shared" si="0"/>
        <v>16798.15</v>
      </c>
      <c r="K30" s="42"/>
      <c r="L30" s="36"/>
      <c r="M30" s="20"/>
      <c r="N30" s="9"/>
    </row>
    <row r="31" spans="1:14" s="10" customFormat="1" ht="48.75" customHeight="1">
      <c r="A31" s="24">
        <v>24</v>
      </c>
      <c r="B31" s="26">
        <v>1063832</v>
      </c>
      <c r="C31" s="27" t="s">
        <v>53</v>
      </c>
      <c r="D31" s="28" t="s">
        <v>54</v>
      </c>
      <c r="E31" s="25" t="s">
        <v>40</v>
      </c>
      <c r="F31" s="41">
        <v>0.13</v>
      </c>
      <c r="G31" s="35" t="s">
        <v>32</v>
      </c>
      <c r="H31" s="29" t="s">
        <v>31</v>
      </c>
      <c r="I31" s="37">
        <v>48669.33</v>
      </c>
      <c r="J31" s="37">
        <f t="shared" si="0"/>
        <v>6327.01</v>
      </c>
      <c r="K31" s="42"/>
      <c r="L31" s="36"/>
      <c r="M31" s="20"/>
      <c r="N31" s="9"/>
    </row>
    <row r="32" spans="1:14" s="4" customFormat="1" ht="16.5" customHeight="1">
      <c r="A32" s="24"/>
      <c r="B32" s="21"/>
      <c r="C32" s="21"/>
      <c r="D32" s="21"/>
      <c r="E32" s="21"/>
      <c r="F32" s="21"/>
      <c r="G32" s="23"/>
      <c r="H32" s="21"/>
      <c r="I32" s="30" t="s">
        <v>2</v>
      </c>
      <c r="J32" s="31">
        <f>SUM(J8:J31)</f>
        <v>1755992.83</v>
      </c>
      <c r="K32" s="33"/>
      <c r="L32" s="33"/>
      <c r="M32" s="33"/>
      <c r="N32" s="15" t="s">
        <v>17</v>
      </c>
    </row>
    <row r="33" spans="1:14" ht="25.5" customHeight="1">
      <c r="A33" s="48" t="s">
        <v>16</v>
      </c>
      <c r="B33" s="66"/>
      <c r="C33" s="66"/>
      <c r="D33" s="66"/>
      <c r="E33" s="66"/>
      <c r="F33" s="66"/>
      <c r="G33" s="66"/>
      <c r="H33" s="66"/>
      <c r="I33" s="22"/>
      <c r="J33" s="39">
        <f>ROUND(J32*1.2,2)</f>
        <v>2107191.4</v>
      </c>
      <c r="K33" s="43"/>
      <c r="L33" s="34"/>
      <c r="M33" s="34"/>
      <c r="N33" s="14" t="s">
        <v>27</v>
      </c>
    </row>
    <row r="34" spans="1:14" s="7" customFormat="1" ht="32.25" customHeight="1">
      <c r="A34" s="52" t="s">
        <v>1</v>
      </c>
      <c r="B34" s="52"/>
      <c r="C34" s="52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</row>
    <row r="35" spans="1:14" ht="15.75" customHeight="1">
      <c r="A35" s="51" t="s">
        <v>6</v>
      </c>
      <c r="B35" s="51"/>
      <c r="C35" s="51"/>
      <c r="D35" s="51"/>
      <c r="E35" s="32"/>
      <c r="F35" s="32"/>
      <c r="G35" s="32"/>
      <c r="H35" s="32"/>
      <c r="I35" s="32"/>
      <c r="J35" s="32"/>
      <c r="K35" s="32"/>
      <c r="L35" s="32"/>
      <c r="M35" s="32"/>
      <c r="N35" s="32"/>
    </row>
    <row r="36" spans="1:14" ht="15.75" customHeight="1">
      <c r="A36" s="51" t="s">
        <v>7</v>
      </c>
      <c r="B36" s="51"/>
      <c r="C36" s="51"/>
      <c r="D36" s="51"/>
      <c r="E36" s="32"/>
      <c r="F36" s="32"/>
      <c r="G36" s="32"/>
      <c r="H36" s="32"/>
      <c r="I36" s="32"/>
      <c r="J36" s="32"/>
      <c r="K36" s="32"/>
      <c r="L36" s="32"/>
      <c r="M36" s="32"/>
      <c r="N36" s="32"/>
    </row>
    <row r="37" spans="1:14" ht="15.75" customHeight="1">
      <c r="A37" s="51" t="s">
        <v>29</v>
      </c>
      <c r="B37" s="51"/>
      <c r="C37" s="51"/>
      <c r="D37" s="51"/>
      <c r="E37" s="32"/>
      <c r="F37" s="32"/>
      <c r="G37" s="32"/>
      <c r="H37" s="32"/>
      <c r="I37" s="32"/>
      <c r="J37" s="32"/>
      <c r="K37" s="32"/>
      <c r="L37" s="32"/>
      <c r="M37" s="32"/>
      <c r="N37" s="32"/>
    </row>
    <row r="38" spans="1:15" ht="60" customHeight="1">
      <c r="A38" s="51" t="s">
        <v>8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16"/>
    </row>
    <row r="39" spans="1:13" ht="28.5" customHeight="1">
      <c r="A39" s="50" t="s">
        <v>18</v>
      </c>
      <c r="B39" s="50"/>
      <c r="C39" s="50"/>
      <c r="D39" s="50"/>
      <c r="E39" s="50"/>
      <c r="F39" s="17"/>
      <c r="G39" s="18"/>
      <c r="H39" s="18"/>
      <c r="I39" s="19"/>
      <c r="J39" s="19"/>
      <c r="K39" s="19"/>
      <c r="L39" s="19"/>
      <c r="M39" s="19"/>
    </row>
    <row r="40" spans="1:13" ht="28.5" customHeight="1">
      <c r="A40" s="44" t="s">
        <v>19</v>
      </c>
      <c r="B40" s="44" t="s">
        <v>20</v>
      </c>
      <c r="C40" s="44"/>
      <c r="D40" s="44"/>
      <c r="E40" s="44"/>
      <c r="F40" s="45" t="s">
        <v>21</v>
      </c>
      <c r="G40" s="45"/>
      <c r="H40" s="45"/>
      <c r="I40" s="19"/>
      <c r="J40" s="19"/>
      <c r="K40" s="19"/>
      <c r="L40" s="19"/>
      <c r="M40" s="19"/>
    </row>
    <row r="41" spans="4:14" ht="13.5">
      <c r="D41" s="3"/>
      <c r="E41" s="6"/>
      <c r="F41" s="3"/>
      <c r="G41" s="3"/>
      <c r="H41" s="3"/>
      <c r="I41" s="3"/>
      <c r="J41" s="3"/>
      <c r="K41" s="3"/>
      <c r="L41" s="3"/>
      <c r="M41" s="3"/>
      <c r="N41" s="7"/>
    </row>
  </sheetData>
  <sheetProtection/>
  <autoFilter ref="A7:N40"/>
  <mergeCells count="25">
    <mergeCell ref="A1:N1"/>
    <mergeCell ref="A36:D36"/>
    <mergeCell ref="A37:D37"/>
    <mergeCell ref="A35:D35"/>
    <mergeCell ref="B5:B6"/>
    <mergeCell ref="J4:J6"/>
    <mergeCell ref="B4:H4"/>
    <mergeCell ref="M4:M6"/>
    <mergeCell ref="E5:E6"/>
    <mergeCell ref="A33:H33"/>
    <mergeCell ref="A2:N2"/>
    <mergeCell ref="L4:L6"/>
    <mergeCell ref="D5:D6"/>
    <mergeCell ref="A4:A6"/>
    <mergeCell ref="I4:I6"/>
    <mergeCell ref="K4:K6"/>
    <mergeCell ref="A40:E40"/>
    <mergeCell ref="F40:H40"/>
    <mergeCell ref="F5:F6"/>
    <mergeCell ref="G5:H5"/>
    <mergeCell ref="C5:C6"/>
    <mergeCell ref="A39:E39"/>
    <mergeCell ref="A38:N38"/>
    <mergeCell ref="A34:C34"/>
    <mergeCell ref="N4:N6"/>
  </mergeCells>
  <dataValidations count="1">
    <dataValidation operator="lessThanOrEqual" allowBlank="1" showInputMessage="1" showErrorMessage="1" sqref="B8:B31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Волгина Ольга Петровна</cp:lastModifiedBy>
  <cp:lastPrinted>2018-05-04T08:00:17Z</cp:lastPrinted>
  <dcterms:created xsi:type="dcterms:W3CDTF">2007-10-31T07:05:54Z</dcterms:created>
  <dcterms:modified xsi:type="dcterms:W3CDTF">2022-07-27T11:48:23Z</dcterms:modified>
  <cp:category/>
  <cp:version/>
  <cp:contentType/>
  <cp:contentStatus/>
</cp:coreProperties>
</file>