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<sst xmlns="http://schemas.openxmlformats.org/spreadsheetml/2006/main" count="88" uniqueCount="51">
  <si>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</si>
  <si>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</si>
  <si>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</si>
  <si>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</si>
  <si>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</si>
  <si>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</si>
  <si>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</si>
  <si>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</si>
  <si>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</si>
  <si>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</si>
  <si>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</si>
  <si>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</si>
  <si>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</si>
  <si>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</si>
  <si>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</si>
  <si>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</si>
  <si>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</si>
  <si>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</si>
  <si>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</si>
  <si>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</si>
  <si>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</si>
  <si>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</si>
  <si>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</si>
  <si>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</si>
  <si>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</si>
  <si>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</si>
  <si>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</si>
  <si>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</si>
  <si>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</si>
  <si>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</si>
  <si>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</si>
  <si>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</si>
  <si>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</si>
  <si>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2022-07-11 - Прокат цветных металлов</t>
  </si>
  <si>
    <t>ПРУТОК АЛЮМИНИЕВЫЙ Д16Т  70</t>
  </si>
  <si>
    <t>КГ</t>
  </si>
  <si>
    <t>ПРУТОК АЛЮМИНИЕВЫЙ Д16Т  90</t>
  </si>
  <si>
    <t>131326</t>
  </si>
  <si>
    <t>Припой П-14 ф3,0мм ФК-235</t>
  </si>
  <si>
    <t>130101</t>
  </si>
  <si>
    <t>Припой твердый серебряный L-AG 30</t>
  </si>
  <si>
    <t>130908</t>
  </si>
  <si>
    <t>Проволока ДКРНМ 1,2 БТ МНМц43-0,5</t>
  </si>
  <si>
    <t>130348</t>
  </si>
  <si>
    <t>Труба медная ДКРНМ 8Х1Х200 М1</t>
  </si>
  <si>
    <t>Припой П-14сфФК-320</t>
  </si>
  <si>
    <t>Проволока ДКРХМ 1,5 БТ НМцАК2-2-1</t>
  </si>
  <si>
    <t>Проволока ДКРНМ 3,0 БТ БРБ2</t>
  </si>
  <si>
    <t>Труба медная ДКРНМ 14Х2 НД М2</t>
  </si>
  <si>
    <t>Труба медная ДКРНМ 18Х2 НД М1</t>
  </si>
  <si>
    <t>Труба медная ДКРНМ 8Х2 БТ М1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</si>
</sst>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E17">
      <selection activeCell="O1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7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6" t="s">
        <v>0</v>
      </c>
      <c r="B4" s="48" t="s">
        <v>28</v>
      </c>
      <c r="C4" s="66"/>
      <c r="D4" s="66"/>
      <c r="E4" s="66"/>
      <c r="F4" s="66"/>
      <c r="G4" s="66"/>
      <c r="H4" s="66"/>
      <c r="I4" s="59" t="s">
        <v>24</v>
      </c>
      <c r="J4" s="62" t="s">
        <v>25</v>
      </c>
      <c r="K4" s="62" t="s">
        <v>30</v>
      </c>
      <c r="L4" s="46" t="s">
        <v>14</v>
      </c>
      <c r="M4" s="46" t="s">
        <v>15</v>
      </c>
      <c r="N4" s="53" t="s">
        <v>3</v>
      </c>
    </row>
    <row r="5" spans="1:14" s="3" customFormat="1" ht="25.5" customHeight="1">
      <c r="A5" s="57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48" t="s">
        <v>11</v>
      </c>
      <c r="H5" s="49"/>
      <c r="I5" s="60"/>
      <c r="J5" s="63"/>
      <c r="K5" s="63"/>
      <c r="L5" s="54"/>
      <c r="M5" s="54"/>
      <c r="N5" s="54"/>
    </row>
    <row r="6" spans="1:14" s="3" customFormat="1" ht="36.75" customHeight="1">
      <c r="A6" s="58"/>
      <c r="B6" s="47"/>
      <c r="C6" s="47"/>
      <c r="D6" s="47"/>
      <c r="E6" s="47"/>
      <c r="F6" s="47"/>
      <c r="G6" s="11" t="s">
        <v>4</v>
      </c>
      <c r="H6" s="11" t="s">
        <v>5</v>
      </c>
      <c r="I6" s="61"/>
      <c r="J6" s="64"/>
      <c r="K6" s="64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1087459</v>
      </c>
      <c r="C8" s="27">
        <v>130342</v>
      </c>
      <c r="D8" s="28" t="s">
        <v>34</v>
      </c>
      <c r="E8" s="25" t="s">
        <v>35</v>
      </c>
      <c r="F8" s="41">
        <v>174</v>
      </c>
      <c r="G8" s="35" t="s">
        <v>32</v>
      </c>
      <c r="H8" s="29" t="s">
        <v>31</v>
      </c>
      <c r="I8" s="37">
        <v>349.34</v>
      </c>
      <c r="J8" s="37">
        <f>ROUND(I8*F8,2)</f>
        <v>60785.16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1441293</v>
      </c>
      <c r="C9" s="27">
        <v>130335</v>
      </c>
      <c r="D9" s="28" t="s">
        <v>36</v>
      </c>
      <c r="E9" s="25" t="s">
        <v>35</v>
      </c>
      <c r="F9" s="41">
        <v>209</v>
      </c>
      <c r="G9" s="35" t="s">
        <v>32</v>
      </c>
      <c r="H9" s="29" t="s">
        <v>31</v>
      </c>
      <c r="I9" s="37">
        <v>361.56</v>
      </c>
      <c r="J9" s="37">
        <f aca="true" t="shared" si="0" ref="J9:J20">ROUND(I9*F9,2)</f>
        <v>75566.04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1559335</v>
      </c>
      <c r="C10" s="27" t="s">
        <v>37</v>
      </c>
      <c r="D10" s="28" t="s">
        <v>38</v>
      </c>
      <c r="E10" s="25" t="s">
        <v>35</v>
      </c>
      <c r="F10" s="41">
        <v>14</v>
      </c>
      <c r="G10" s="35" t="s">
        <v>32</v>
      </c>
      <c r="H10" s="29" t="s">
        <v>31</v>
      </c>
      <c r="I10" s="37">
        <v>2833.91</v>
      </c>
      <c r="J10" s="37">
        <f t="shared" si="0"/>
        <v>39674.74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1206090</v>
      </c>
      <c r="C11" s="27" t="s">
        <v>39</v>
      </c>
      <c r="D11" s="28" t="s">
        <v>40</v>
      </c>
      <c r="E11" s="25" t="s">
        <v>35</v>
      </c>
      <c r="F11" s="41">
        <v>4</v>
      </c>
      <c r="G11" s="35" t="s">
        <v>32</v>
      </c>
      <c r="H11" s="29" t="s">
        <v>31</v>
      </c>
      <c r="I11" s="37">
        <v>61606.91</v>
      </c>
      <c r="J11" s="37">
        <f t="shared" si="0"/>
        <v>246427.64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1439111</v>
      </c>
      <c r="C12" s="27" t="s">
        <v>41</v>
      </c>
      <c r="D12" s="28" t="s">
        <v>42</v>
      </c>
      <c r="E12" s="25" t="s">
        <v>35</v>
      </c>
      <c r="F12" s="41">
        <v>13</v>
      </c>
      <c r="G12" s="35" t="s">
        <v>32</v>
      </c>
      <c r="H12" s="29" t="s">
        <v>31</v>
      </c>
      <c r="I12" s="37">
        <v>4268.89</v>
      </c>
      <c r="J12" s="37">
        <f t="shared" si="0"/>
        <v>55495.57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1080322</v>
      </c>
      <c r="C13" s="27" t="s">
        <v>43</v>
      </c>
      <c r="D13" s="28" t="s">
        <v>44</v>
      </c>
      <c r="E13" s="25" t="s">
        <v>35</v>
      </c>
      <c r="F13" s="41">
        <v>5.4</v>
      </c>
      <c r="G13" s="35" t="s">
        <v>32</v>
      </c>
      <c r="H13" s="29" t="s">
        <v>31</v>
      </c>
      <c r="I13" s="37">
        <v>937.78</v>
      </c>
      <c r="J13" s="37">
        <f t="shared" si="0"/>
        <v>5064.01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9004823</v>
      </c>
      <c r="C14" s="27">
        <v>130434</v>
      </c>
      <c r="D14" s="28" t="s">
        <v>45</v>
      </c>
      <c r="E14" s="25" t="s">
        <v>35</v>
      </c>
      <c r="F14" s="41">
        <v>8</v>
      </c>
      <c r="G14" s="35" t="s">
        <v>32</v>
      </c>
      <c r="H14" s="29" t="s">
        <v>31</v>
      </c>
      <c r="I14" s="37">
        <v>2871.06</v>
      </c>
      <c r="J14" s="37">
        <f t="shared" si="0"/>
        <v>22968.48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1876585</v>
      </c>
      <c r="C15" s="27">
        <v>130907</v>
      </c>
      <c r="D15" s="28" t="s">
        <v>46</v>
      </c>
      <c r="E15" s="25" t="s">
        <v>35</v>
      </c>
      <c r="F15" s="41">
        <v>0.045</v>
      </c>
      <c r="G15" s="35" t="s">
        <v>32</v>
      </c>
      <c r="H15" s="29" t="s">
        <v>31</v>
      </c>
      <c r="I15" s="37">
        <v>4273245.43</v>
      </c>
      <c r="J15" s="37">
        <f t="shared" si="0"/>
        <v>192296.04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1262341</v>
      </c>
      <c r="C16" s="27">
        <v>130362</v>
      </c>
      <c r="D16" s="28" t="s">
        <v>47</v>
      </c>
      <c r="E16" s="25" t="s">
        <v>35</v>
      </c>
      <c r="F16" s="41">
        <v>20.5</v>
      </c>
      <c r="G16" s="35" t="s">
        <v>32</v>
      </c>
      <c r="H16" s="29" t="s">
        <v>31</v>
      </c>
      <c r="I16" s="37">
        <v>4922.39</v>
      </c>
      <c r="J16" s="37">
        <f t="shared" si="0"/>
        <v>100909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1144490</v>
      </c>
      <c r="C17" s="27">
        <v>130107</v>
      </c>
      <c r="D17" s="28" t="s">
        <v>48</v>
      </c>
      <c r="E17" s="25" t="s">
        <v>35</v>
      </c>
      <c r="F17" s="41">
        <v>49.5</v>
      </c>
      <c r="G17" s="35" t="s">
        <v>32</v>
      </c>
      <c r="H17" s="29" t="s">
        <v>31</v>
      </c>
      <c r="I17" s="37">
        <v>901.03</v>
      </c>
      <c r="J17" s="37">
        <f t="shared" si="0"/>
        <v>44600.99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1060563</v>
      </c>
      <c r="C18" s="27">
        <v>130272</v>
      </c>
      <c r="D18" s="28" t="s">
        <v>49</v>
      </c>
      <c r="E18" s="25" t="s">
        <v>35</v>
      </c>
      <c r="F18" s="41">
        <v>57.8</v>
      </c>
      <c r="G18" s="35" t="s">
        <v>32</v>
      </c>
      <c r="H18" s="29" t="s">
        <v>31</v>
      </c>
      <c r="I18" s="37">
        <v>735.19</v>
      </c>
      <c r="J18" s="37">
        <f t="shared" si="0"/>
        <v>42493.98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1313104</v>
      </c>
      <c r="C19" s="27">
        <v>130273</v>
      </c>
      <c r="D19" s="28" t="s">
        <v>50</v>
      </c>
      <c r="E19" s="25" t="s">
        <v>35</v>
      </c>
      <c r="F19" s="41">
        <v>3</v>
      </c>
      <c r="G19" s="35" t="s">
        <v>32</v>
      </c>
      <c r="H19" s="29" t="s">
        <v>31</v>
      </c>
      <c r="I19" s="37">
        <v>937.78</v>
      </c>
      <c r="J19" s="37">
        <f t="shared" si="0"/>
        <v>2813.34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1313104</v>
      </c>
      <c r="C20" s="27">
        <v>130273</v>
      </c>
      <c r="D20" s="28" t="s">
        <v>50</v>
      </c>
      <c r="E20" s="25" t="s">
        <v>35</v>
      </c>
      <c r="F20" s="41">
        <v>300</v>
      </c>
      <c r="G20" s="35" t="s">
        <v>32</v>
      </c>
      <c r="H20" s="29" t="s">
        <v>31</v>
      </c>
      <c r="I20" s="37">
        <v>937.78</v>
      </c>
      <c r="J20" s="37">
        <f t="shared" si="0"/>
        <v>281334</v>
      </c>
      <c r="K20" s="42"/>
      <c r="L20" s="36"/>
      <c r="M20" s="20"/>
      <c r="N20" s="9"/>
    </row>
    <row r="21" spans="1:14" s="4" customFormat="1" ht="16.5" customHeight="1">
      <c r="A21" s="24"/>
      <c r="B21" s="21"/>
      <c r="C21" s="21"/>
      <c r="D21" s="21"/>
      <c r="E21" s="21"/>
      <c r="F21" s="21"/>
      <c r="G21" s="23"/>
      <c r="H21" s="21"/>
      <c r="I21" s="30" t="s">
        <v>2</v>
      </c>
      <c r="J21" s="31">
        <f>SUM(J8:J20)</f>
        <v>1170428.99</v>
      </c>
      <c r="K21" s="33"/>
      <c r="L21" s="33"/>
      <c r="M21" s="33"/>
      <c r="N21" s="15" t="s">
        <v>17</v>
      </c>
    </row>
    <row r="22" spans="1:14" ht="25.5" customHeight="1">
      <c r="A22" s="48" t="s">
        <v>16</v>
      </c>
      <c r="B22" s="66"/>
      <c r="C22" s="66"/>
      <c r="D22" s="66"/>
      <c r="E22" s="66"/>
      <c r="F22" s="66"/>
      <c r="G22" s="66"/>
      <c r="H22" s="66"/>
      <c r="I22" s="22"/>
      <c r="J22" s="39">
        <f>ROUND(J21*1.2,2)</f>
        <v>1404514.79</v>
      </c>
      <c r="K22" s="43"/>
      <c r="L22" s="34"/>
      <c r="M22" s="34"/>
      <c r="N22" s="14" t="s">
        <v>27</v>
      </c>
    </row>
    <row r="23" spans="1:14" s="7" customFormat="1" ht="32.25" customHeight="1">
      <c r="A23" s="52" t="s">
        <v>1</v>
      </c>
      <c r="B23" s="52"/>
      <c r="C23" s="52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.75" customHeight="1">
      <c r="A24" s="51" t="s">
        <v>6</v>
      </c>
      <c r="B24" s="51"/>
      <c r="C24" s="51"/>
      <c r="D24" s="51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.75" customHeight="1">
      <c r="A25" s="51" t="s">
        <v>7</v>
      </c>
      <c r="B25" s="51"/>
      <c r="C25" s="51"/>
      <c r="D25" s="51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 customHeight="1">
      <c r="A26" s="51" t="s">
        <v>29</v>
      </c>
      <c r="B26" s="51"/>
      <c r="C26" s="51"/>
      <c r="D26" s="51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5" ht="60" customHeight="1">
      <c r="A27" s="51" t="s">
        <v>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6"/>
    </row>
    <row r="28" spans="1:13" ht="28.5" customHeight="1">
      <c r="A28" s="50" t="s">
        <v>18</v>
      </c>
      <c r="B28" s="50"/>
      <c r="C28" s="50"/>
      <c r="D28" s="50"/>
      <c r="E28" s="50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44" t="s">
        <v>19</v>
      </c>
      <c r="B29" s="44" t="s">
        <v>20</v>
      </c>
      <c r="C29" s="44"/>
      <c r="D29" s="44"/>
      <c r="E29" s="44"/>
      <c r="F29" s="45" t="s">
        <v>21</v>
      </c>
      <c r="G29" s="45"/>
      <c r="H29" s="45"/>
      <c r="I29" s="19"/>
      <c r="J29" s="19"/>
      <c r="K29" s="19"/>
      <c r="L29" s="19"/>
      <c r="M29" s="19"/>
    </row>
    <row r="30" spans="4:14" ht="13.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5"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  <mergeCell ref="A2:N2"/>
    <mergeCell ref="L4:L6"/>
    <mergeCell ref="D5:D6"/>
    <mergeCell ref="A4:A6"/>
    <mergeCell ref="I4:I6"/>
    <mergeCell ref="K4:K6"/>
    <mergeCell ref="A29:E29"/>
    <mergeCell ref="F29:H29"/>
    <mergeCell ref="F5:F6"/>
    <mergeCell ref="G5:H5"/>
    <mergeCell ref="C5:C6"/>
    <mergeCell ref="A28:E28"/>
    <mergeCell ref="A27:N27"/>
    <mergeCell ref="A23:C23"/>
    <mergeCell ref="N4:N6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2022-07-27T11:49:13Z</dcterms:modified>
  <cp:category/>
  <cp:version/>
  <cp:contentType/>
  <cp:contentStatus/>
</cp:coreProperties>
</file>