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'РНХн'!$A$7:$N$58</definedName>
    <definedName name="_xlnm.Print_Area" localSheetId="0">'РНХн'!$A$1:$N$58</definedName>
  </definedNames>
  <calcPr fullCalcOnLoad="1"/>
</workbook>
</file>

<file path=xl/sharedStrings.xml><?xml version="1.0" encoding="utf-8"?>
<sst xmlns="http://schemas.openxmlformats.org/spreadsheetml/2006/main" count="219" uniqueCount="79">
  <si>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</si>
  <si>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</si>
  <si>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</si>
  <si>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</si>
  <si>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</si>
  <si>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</si>
  <si>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</si>
  <si>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</si>
  <si>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</si>
  <si>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</si>
  <si>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</si>
  <si>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</si>
  <si>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</si>
  <si>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</si>
  <si>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</si>
  <si>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</si>
  <si>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</si>
  <si>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</si>
  <si>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</si>
  <si>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</si>
  <si>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</si>
  <si>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</si>
  <si>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</si>
  <si>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</si>
  <si>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</si>
  <si>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</si>
  <si>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</si>
  <si>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</si>
  <si>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</si>
  <si>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</si>
  <si>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</si>
  <si>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</si>
  <si>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</si>
  <si>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КГ</t>
  </si>
  <si>
    <t>083618</t>
  </si>
  <si>
    <t>Проволока круглая 1,5 мм</t>
  </si>
  <si>
    <t>Т</t>
  </si>
  <si>
    <t>580201</t>
  </si>
  <si>
    <t>Канат ОС-17-Г-В-Н-Р-ОБ-1670</t>
  </si>
  <si>
    <t>М</t>
  </si>
  <si>
    <t>084381</t>
  </si>
  <si>
    <t>Электрод ОК-76.96 - 2,5</t>
  </si>
  <si>
    <t>083308</t>
  </si>
  <si>
    <t>Проволока стальная пружинная А-1-4,0</t>
  </si>
  <si>
    <t>083099</t>
  </si>
  <si>
    <t>Электрод Т590 - 4</t>
  </si>
  <si>
    <t>084692</t>
  </si>
  <si>
    <t>Электрод ОК-94.25 - 3,2х350</t>
  </si>
  <si>
    <t>083098</t>
  </si>
  <si>
    <t>Электрод Т590 - 5</t>
  </si>
  <si>
    <t>580314</t>
  </si>
  <si>
    <t>Канат стальной оцинкованый 16</t>
  </si>
  <si>
    <t>083309</t>
  </si>
  <si>
    <t>Проволока 6,0-1Ц-I</t>
  </si>
  <si>
    <t>082194</t>
  </si>
  <si>
    <t>Электрод ОК-76.18 - 2,5Х300мм</t>
  </si>
  <si>
    <t>580365</t>
  </si>
  <si>
    <t>Канат МС-19-Г-В-Ж-Л-О-Р-1770</t>
  </si>
  <si>
    <t>580445</t>
  </si>
  <si>
    <t>Канат ОС-15,5-Г-I-Н-Т-1770</t>
  </si>
  <si>
    <t>580510</t>
  </si>
  <si>
    <t>Канат ОС-19,5-Г-ВК-Н-Р-1770</t>
  </si>
  <si>
    <t>082105</t>
  </si>
  <si>
    <t>Электрод Boehler FOX CM 5 Kb-3,2x350мм</t>
  </si>
  <si>
    <t>Канат ОС-21,5-Г-В-Н-Р-ОБ-1670</t>
  </si>
  <si>
    <t>Электрод Boehler FOX CM 5 Kb-2,5x250мм</t>
  </si>
  <si>
    <t>Проволока 1,8</t>
  </si>
  <si>
    <t>Электрод ОК-76.18 - 3,2Х350мм</t>
  </si>
  <si>
    <t>Проволока 4,0 Св-08A</t>
  </si>
  <si>
    <t>Проволока 6,0</t>
  </si>
  <si>
    <t>Электрод Boehler FOX FFB-A 2,5х300мм</t>
  </si>
  <si>
    <t>Проволока 2,0-О-Ч</t>
  </si>
  <si>
    <t>Электрод ОК-68.81- 4,0х350</t>
  </si>
  <si>
    <t>Электрод ОК-68.81- 3,2х350</t>
  </si>
  <si>
    <t>Электрод ОК-76.96 - 3,2х350мм</t>
  </si>
  <si>
    <t>Проволока 3,0 Св-08Г2С</t>
  </si>
  <si>
    <t>Электрод ОК-96.20 - 2,5</t>
  </si>
  <si>
    <t>Проволока стальная 4,0-12Х18Н10Т</t>
  </si>
  <si>
    <t>Лот № 2022-07-12 - Метизы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</si>
</sst>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BreakPreview" zoomScaleSheetLayoutView="100" workbookViewId="0" topLeftCell="E43">
      <selection activeCell="O43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7" customHeight="1">
      <c r="A2" s="54" t="s">
        <v>78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0" t="s">
        <v>13</v>
      </c>
    </row>
    <row r="4" spans="1:14" s="3" customFormat="1" ht="22.5" customHeight="1">
      <c r="A4" s="55" t="s">
        <v>0</v>
      </c>
      <c r="B4" s="51" t="s">
        <v>28</v>
      </c>
      <c r="C4" s="52"/>
      <c r="D4" s="52"/>
      <c r="E4" s="52"/>
      <c r="F4" s="52"/>
      <c r="G4" s="52"/>
      <c r="H4" s="52"/>
      <c r="I4" s="58" t="s">
        <v>24</v>
      </c>
      <c r="J4" s="48" t="s">
        <v>25</v>
      </c>
      <c r="K4" s="48" t="s">
        <v>30</v>
      </c>
      <c r="L4" s="46" t="s">
        <v>14</v>
      </c>
      <c r="M4" s="46" t="s">
        <v>15</v>
      </c>
      <c r="N4" s="66" t="s">
        <v>3</v>
      </c>
    </row>
    <row r="5" spans="1:14" s="3" customFormat="1" ht="25.5" customHeight="1">
      <c r="A5" s="56"/>
      <c r="B5" s="46" t="s">
        <v>23</v>
      </c>
      <c r="C5" s="46" t="s">
        <v>26</v>
      </c>
      <c r="D5" s="46" t="s">
        <v>12</v>
      </c>
      <c r="E5" s="46" t="s">
        <v>9</v>
      </c>
      <c r="F5" s="46" t="s">
        <v>10</v>
      </c>
      <c r="G5" s="51" t="s">
        <v>11</v>
      </c>
      <c r="H5" s="63"/>
      <c r="I5" s="59"/>
      <c r="J5" s="49"/>
      <c r="K5" s="49"/>
      <c r="L5" s="53"/>
      <c r="M5" s="53"/>
      <c r="N5" s="53"/>
    </row>
    <row r="6" spans="1:14" s="3" customFormat="1" ht="36.75" customHeight="1">
      <c r="A6" s="57"/>
      <c r="B6" s="47"/>
      <c r="C6" s="47"/>
      <c r="D6" s="47"/>
      <c r="E6" s="47"/>
      <c r="F6" s="47"/>
      <c r="G6" s="11" t="s">
        <v>4</v>
      </c>
      <c r="H6" s="11" t="s">
        <v>5</v>
      </c>
      <c r="I6" s="60"/>
      <c r="J6" s="50"/>
      <c r="K6" s="50"/>
      <c r="L6" s="47"/>
      <c r="M6" s="47"/>
      <c r="N6" s="47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4">
        <v>1</v>
      </c>
      <c r="B8" s="26">
        <v>1193296</v>
      </c>
      <c r="C8" s="27" t="s">
        <v>34</v>
      </c>
      <c r="D8" s="28" t="s">
        <v>35</v>
      </c>
      <c r="E8" s="25" t="s">
        <v>36</v>
      </c>
      <c r="F8" s="41">
        <v>0.15</v>
      </c>
      <c r="G8" s="35" t="s">
        <v>32</v>
      </c>
      <c r="H8" s="29" t="s">
        <v>31</v>
      </c>
      <c r="I8" s="37">
        <v>54028.48</v>
      </c>
      <c r="J8" s="37">
        <f>ROUND(I8*F8,2)</f>
        <v>8104.27</v>
      </c>
      <c r="K8" s="42"/>
      <c r="L8" s="36"/>
      <c r="M8" s="20"/>
      <c r="N8" s="9"/>
    </row>
    <row r="9" spans="1:14" s="10" customFormat="1" ht="48.75" customHeight="1">
      <c r="A9" s="24">
        <v>2</v>
      </c>
      <c r="B9" s="26">
        <v>1022915</v>
      </c>
      <c r="C9" s="27" t="s">
        <v>37</v>
      </c>
      <c r="D9" s="28" t="s">
        <v>38</v>
      </c>
      <c r="E9" s="25" t="s">
        <v>39</v>
      </c>
      <c r="F9" s="41">
        <v>300</v>
      </c>
      <c r="G9" s="35" t="s">
        <v>32</v>
      </c>
      <c r="H9" s="29" t="s">
        <v>31</v>
      </c>
      <c r="I9" s="37">
        <v>262.02</v>
      </c>
      <c r="J9" s="37">
        <f aca="true" t="shared" si="0" ref="J9:J49">ROUND(I9*F9,2)</f>
        <v>78606</v>
      </c>
      <c r="K9" s="42"/>
      <c r="L9" s="36"/>
      <c r="M9" s="20"/>
      <c r="N9" s="9"/>
    </row>
    <row r="10" spans="1:14" s="10" customFormat="1" ht="48.75" customHeight="1">
      <c r="A10" s="24">
        <v>3</v>
      </c>
      <c r="B10" s="26">
        <v>1657065</v>
      </c>
      <c r="C10" s="27" t="s">
        <v>40</v>
      </c>
      <c r="D10" s="28" t="s">
        <v>41</v>
      </c>
      <c r="E10" s="25" t="s">
        <v>33</v>
      </c>
      <c r="F10" s="41">
        <v>40</v>
      </c>
      <c r="G10" s="35" t="s">
        <v>32</v>
      </c>
      <c r="H10" s="29" t="s">
        <v>31</v>
      </c>
      <c r="I10" s="37">
        <v>1364.63</v>
      </c>
      <c r="J10" s="37">
        <f t="shared" si="0"/>
        <v>54585.2</v>
      </c>
      <c r="K10" s="42"/>
      <c r="L10" s="36"/>
      <c r="M10" s="20"/>
      <c r="N10" s="9"/>
    </row>
    <row r="11" spans="1:14" s="10" customFormat="1" ht="48.75" customHeight="1">
      <c r="A11" s="24">
        <v>4</v>
      </c>
      <c r="B11" s="26">
        <v>1657065</v>
      </c>
      <c r="C11" s="27" t="s">
        <v>40</v>
      </c>
      <c r="D11" s="28" t="s">
        <v>41</v>
      </c>
      <c r="E11" s="25" t="s">
        <v>33</v>
      </c>
      <c r="F11" s="41">
        <v>8</v>
      </c>
      <c r="G11" s="35" t="s">
        <v>32</v>
      </c>
      <c r="H11" s="29" t="s">
        <v>31</v>
      </c>
      <c r="I11" s="37">
        <v>1364.63</v>
      </c>
      <c r="J11" s="37">
        <f t="shared" si="0"/>
        <v>10917.04</v>
      </c>
      <c r="K11" s="42"/>
      <c r="L11" s="36"/>
      <c r="M11" s="20"/>
      <c r="N11" s="9"/>
    </row>
    <row r="12" spans="1:14" s="10" customFormat="1" ht="48.75" customHeight="1">
      <c r="A12" s="24">
        <v>5</v>
      </c>
      <c r="B12" s="26">
        <v>1005085</v>
      </c>
      <c r="C12" s="27" t="s">
        <v>42</v>
      </c>
      <c r="D12" s="28" t="s">
        <v>43</v>
      </c>
      <c r="E12" s="25" t="s">
        <v>36</v>
      </c>
      <c r="F12" s="41">
        <v>0.102</v>
      </c>
      <c r="G12" s="35" t="s">
        <v>32</v>
      </c>
      <c r="H12" s="29" t="s">
        <v>31</v>
      </c>
      <c r="I12" s="37">
        <v>132574.19</v>
      </c>
      <c r="J12" s="37">
        <f t="shared" si="0"/>
        <v>13522.57</v>
      </c>
      <c r="K12" s="42"/>
      <c r="L12" s="36"/>
      <c r="M12" s="20"/>
      <c r="N12" s="9"/>
    </row>
    <row r="13" spans="1:14" s="10" customFormat="1" ht="48.75" customHeight="1">
      <c r="A13" s="24">
        <v>6</v>
      </c>
      <c r="B13" s="26">
        <v>1004060</v>
      </c>
      <c r="C13" s="27" t="s">
        <v>44</v>
      </c>
      <c r="D13" s="28" t="s">
        <v>45</v>
      </c>
      <c r="E13" s="25" t="s">
        <v>33</v>
      </c>
      <c r="F13" s="41">
        <v>70</v>
      </c>
      <c r="G13" s="35" t="s">
        <v>32</v>
      </c>
      <c r="H13" s="29" t="s">
        <v>31</v>
      </c>
      <c r="I13" s="37">
        <v>194.75</v>
      </c>
      <c r="J13" s="37">
        <f t="shared" si="0"/>
        <v>13632.5</v>
      </c>
      <c r="K13" s="42"/>
      <c r="L13" s="36"/>
      <c r="M13" s="20"/>
      <c r="N13" s="9"/>
    </row>
    <row r="14" spans="1:14" s="10" customFormat="1" ht="48.75" customHeight="1">
      <c r="A14" s="24">
        <v>7</v>
      </c>
      <c r="B14" s="26">
        <v>1004060</v>
      </c>
      <c r="C14" s="27" t="s">
        <v>44</v>
      </c>
      <c r="D14" s="28" t="s">
        <v>45</v>
      </c>
      <c r="E14" s="25" t="s">
        <v>33</v>
      </c>
      <c r="F14" s="41">
        <v>50</v>
      </c>
      <c r="G14" s="35" t="s">
        <v>32</v>
      </c>
      <c r="H14" s="29" t="s">
        <v>31</v>
      </c>
      <c r="I14" s="37">
        <v>192.12</v>
      </c>
      <c r="J14" s="37">
        <f t="shared" si="0"/>
        <v>9606</v>
      </c>
      <c r="K14" s="42"/>
      <c r="L14" s="36"/>
      <c r="M14" s="20"/>
      <c r="N14" s="9"/>
    </row>
    <row r="15" spans="1:14" s="10" customFormat="1" ht="48.75" customHeight="1">
      <c r="A15" s="24">
        <v>8</v>
      </c>
      <c r="B15" s="26">
        <v>1235448</v>
      </c>
      <c r="C15" s="27" t="s">
        <v>46</v>
      </c>
      <c r="D15" s="28" t="s">
        <v>47</v>
      </c>
      <c r="E15" s="25" t="s">
        <v>33</v>
      </c>
      <c r="F15" s="41">
        <v>30.6</v>
      </c>
      <c r="G15" s="35" t="s">
        <v>32</v>
      </c>
      <c r="H15" s="29" t="s">
        <v>31</v>
      </c>
      <c r="I15" s="37">
        <v>2199.64</v>
      </c>
      <c r="J15" s="37">
        <f t="shared" si="0"/>
        <v>67308.98</v>
      </c>
      <c r="K15" s="42"/>
      <c r="L15" s="36"/>
      <c r="M15" s="20"/>
      <c r="N15" s="9"/>
    </row>
    <row r="16" spans="1:14" s="10" customFormat="1" ht="48.75" customHeight="1">
      <c r="A16" s="24">
        <v>9</v>
      </c>
      <c r="B16" s="26">
        <v>1130308</v>
      </c>
      <c r="C16" s="27" t="s">
        <v>48</v>
      </c>
      <c r="D16" s="28" t="s">
        <v>49</v>
      </c>
      <c r="E16" s="25" t="s">
        <v>33</v>
      </c>
      <c r="F16" s="41">
        <v>85</v>
      </c>
      <c r="G16" s="35" t="s">
        <v>32</v>
      </c>
      <c r="H16" s="29" t="s">
        <v>31</v>
      </c>
      <c r="I16" s="37">
        <v>192.12</v>
      </c>
      <c r="J16" s="37">
        <f t="shared" si="0"/>
        <v>16330.2</v>
      </c>
      <c r="K16" s="42"/>
      <c r="L16" s="36"/>
      <c r="M16" s="20"/>
      <c r="N16" s="9"/>
    </row>
    <row r="17" spans="1:14" s="10" customFormat="1" ht="48.75" customHeight="1">
      <c r="A17" s="24">
        <v>10</v>
      </c>
      <c r="B17" s="26">
        <v>1130308</v>
      </c>
      <c r="C17" s="27" t="s">
        <v>48</v>
      </c>
      <c r="D17" s="28" t="s">
        <v>49</v>
      </c>
      <c r="E17" s="25" t="s">
        <v>33</v>
      </c>
      <c r="F17" s="41">
        <v>300</v>
      </c>
      <c r="G17" s="35" t="s">
        <v>32</v>
      </c>
      <c r="H17" s="29" t="s">
        <v>31</v>
      </c>
      <c r="I17" s="37">
        <v>194.75</v>
      </c>
      <c r="J17" s="37">
        <f t="shared" si="0"/>
        <v>58425</v>
      </c>
      <c r="K17" s="42"/>
      <c r="L17" s="36"/>
      <c r="M17" s="20"/>
      <c r="N17" s="9"/>
    </row>
    <row r="18" spans="1:14" s="10" customFormat="1" ht="48.75" customHeight="1">
      <c r="A18" s="24">
        <v>11</v>
      </c>
      <c r="B18" s="26">
        <v>1443216</v>
      </c>
      <c r="C18" s="27" t="s">
        <v>50</v>
      </c>
      <c r="D18" s="28" t="s">
        <v>51</v>
      </c>
      <c r="E18" s="25" t="s">
        <v>39</v>
      </c>
      <c r="F18" s="41">
        <v>140</v>
      </c>
      <c r="G18" s="35" t="s">
        <v>32</v>
      </c>
      <c r="H18" s="29" t="s">
        <v>31</v>
      </c>
      <c r="I18" s="37">
        <v>243.46</v>
      </c>
      <c r="J18" s="37">
        <f t="shared" si="0"/>
        <v>34084.4</v>
      </c>
      <c r="K18" s="42"/>
      <c r="L18" s="36"/>
      <c r="M18" s="20"/>
      <c r="N18" s="9"/>
    </row>
    <row r="19" spans="1:14" s="10" customFormat="1" ht="48.75" customHeight="1">
      <c r="A19" s="24">
        <v>12</v>
      </c>
      <c r="B19" s="26">
        <v>1452614</v>
      </c>
      <c r="C19" s="27" t="s">
        <v>52</v>
      </c>
      <c r="D19" s="28" t="s">
        <v>53</v>
      </c>
      <c r="E19" s="25" t="s">
        <v>36</v>
      </c>
      <c r="F19" s="41">
        <v>0.089</v>
      </c>
      <c r="G19" s="35" t="s">
        <v>32</v>
      </c>
      <c r="H19" s="29" t="s">
        <v>31</v>
      </c>
      <c r="I19" s="37">
        <v>135744.04</v>
      </c>
      <c r="J19" s="37">
        <f t="shared" si="0"/>
        <v>12081.22</v>
      </c>
      <c r="K19" s="42"/>
      <c r="L19" s="36"/>
      <c r="M19" s="20"/>
      <c r="N19" s="9"/>
    </row>
    <row r="20" spans="1:14" s="10" customFormat="1" ht="48.75" customHeight="1">
      <c r="A20" s="24">
        <v>13</v>
      </c>
      <c r="B20" s="26">
        <v>1452614</v>
      </c>
      <c r="C20" s="27" t="s">
        <v>52</v>
      </c>
      <c r="D20" s="28" t="s">
        <v>53</v>
      </c>
      <c r="E20" s="25" t="s">
        <v>36</v>
      </c>
      <c r="F20" s="41">
        <v>0.102</v>
      </c>
      <c r="G20" s="35" t="s">
        <v>32</v>
      </c>
      <c r="H20" s="29" t="s">
        <v>31</v>
      </c>
      <c r="I20" s="37">
        <v>132574.19</v>
      </c>
      <c r="J20" s="37">
        <f t="shared" si="0"/>
        <v>13522.57</v>
      </c>
      <c r="K20" s="42"/>
      <c r="L20" s="36"/>
      <c r="M20" s="20"/>
      <c r="N20" s="9"/>
    </row>
    <row r="21" spans="1:14" s="10" customFormat="1" ht="48.75" customHeight="1">
      <c r="A21" s="24">
        <v>14</v>
      </c>
      <c r="B21" s="26">
        <v>1120199</v>
      </c>
      <c r="C21" s="27" t="s">
        <v>54</v>
      </c>
      <c r="D21" s="28" t="s">
        <v>55</v>
      </c>
      <c r="E21" s="25" t="s">
        <v>33</v>
      </c>
      <c r="F21" s="41">
        <v>24.8</v>
      </c>
      <c r="G21" s="35" t="s">
        <v>32</v>
      </c>
      <c r="H21" s="29" t="s">
        <v>31</v>
      </c>
      <c r="I21" s="37">
        <v>816.07</v>
      </c>
      <c r="J21" s="37">
        <f t="shared" si="0"/>
        <v>20238.54</v>
      </c>
      <c r="K21" s="42"/>
      <c r="L21" s="36"/>
      <c r="M21" s="20"/>
      <c r="N21" s="9"/>
    </row>
    <row r="22" spans="1:14" s="10" customFormat="1" ht="48.75" customHeight="1">
      <c r="A22" s="24">
        <v>15</v>
      </c>
      <c r="B22" s="26">
        <v>1033207</v>
      </c>
      <c r="C22" s="27" t="s">
        <v>56</v>
      </c>
      <c r="D22" s="28" t="s">
        <v>57</v>
      </c>
      <c r="E22" s="25" t="s">
        <v>39</v>
      </c>
      <c r="F22" s="41">
        <v>1010</v>
      </c>
      <c r="G22" s="35" t="s">
        <v>32</v>
      </c>
      <c r="H22" s="29" t="s">
        <v>31</v>
      </c>
      <c r="I22" s="37">
        <v>149.33</v>
      </c>
      <c r="J22" s="37">
        <f t="shared" si="0"/>
        <v>150823.3</v>
      </c>
      <c r="K22" s="42"/>
      <c r="L22" s="36"/>
      <c r="M22" s="20"/>
      <c r="N22" s="9"/>
    </row>
    <row r="23" spans="1:14" s="10" customFormat="1" ht="48.75" customHeight="1">
      <c r="A23" s="24">
        <v>16</v>
      </c>
      <c r="B23" s="26">
        <v>1079611</v>
      </c>
      <c r="C23" s="27" t="s">
        <v>58</v>
      </c>
      <c r="D23" s="28" t="s">
        <v>59</v>
      </c>
      <c r="E23" s="25" t="s">
        <v>39</v>
      </c>
      <c r="F23" s="41">
        <v>200</v>
      </c>
      <c r="G23" s="35" t="s">
        <v>32</v>
      </c>
      <c r="H23" s="29" t="s">
        <v>31</v>
      </c>
      <c r="I23" s="37">
        <v>186.65</v>
      </c>
      <c r="J23" s="37">
        <f t="shared" si="0"/>
        <v>37330</v>
      </c>
      <c r="K23" s="42"/>
      <c r="L23" s="36"/>
      <c r="M23" s="20"/>
      <c r="N23" s="9"/>
    </row>
    <row r="24" spans="1:14" s="10" customFormat="1" ht="48.75" customHeight="1">
      <c r="A24" s="24">
        <v>17</v>
      </c>
      <c r="B24" s="26">
        <v>1035545</v>
      </c>
      <c r="C24" s="27" t="s">
        <v>60</v>
      </c>
      <c r="D24" s="28" t="s">
        <v>61</v>
      </c>
      <c r="E24" s="25" t="s">
        <v>39</v>
      </c>
      <c r="F24" s="41">
        <v>150</v>
      </c>
      <c r="G24" s="35" t="s">
        <v>32</v>
      </c>
      <c r="H24" s="29" t="s">
        <v>31</v>
      </c>
      <c r="I24" s="37">
        <v>267.8</v>
      </c>
      <c r="J24" s="37">
        <f t="shared" si="0"/>
        <v>40170</v>
      </c>
      <c r="K24" s="42"/>
      <c r="L24" s="36"/>
      <c r="M24" s="20"/>
      <c r="N24" s="9"/>
    </row>
    <row r="25" spans="1:14" s="10" customFormat="1" ht="48.75" customHeight="1">
      <c r="A25" s="24">
        <v>18</v>
      </c>
      <c r="B25" s="26">
        <v>1891877</v>
      </c>
      <c r="C25" s="27" t="s">
        <v>62</v>
      </c>
      <c r="D25" s="28" t="s">
        <v>63</v>
      </c>
      <c r="E25" s="25" t="s">
        <v>33</v>
      </c>
      <c r="F25" s="41">
        <v>12.6</v>
      </c>
      <c r="G25" s="35" t="s">
        <v>32</v>
      </c>
      <c r="H25" s="29" t="s">
        <v>31</v>
      </c>
      <c r="I25" s="37">
        <v>1893</v>
      </c>
      <c r="J25" s="37">
        <f t="shared" si="0"/>
        <v>23851.8</v>
      </c>
      <c r="K25" s="42"/>
      <c r="L25" s="36"/>
      <c r="M25" s="20"/>
      <c r="N25" s="9"/>
    </row>
    <row r="26" spans="1:14" s="10" customFormat="1" ht="48.75" customHeight="1">
      <c r="A26" s="24">
        <v>19</v>
      </c>
      <c r="B26" s="26">
        <v>1452614</v>
      </c>
      <c r="C26" s="27">
        <v>83309</v>
      </c>
      <c r="D26" s="28" t="s">
        <v>53</v>
      </c>
      <c r="E26" s="25" t="s">
        <v>36</v>
      </c>
      <c r="F26" s="41">
        <v>0.268</v>
      </c>
      <c r="G26" s="35" t="s">
        <v>32</v>
      </c>
      <c r="H26" s="29" t="s">
        <v>31</v>
      </c>
      <c r="I26" s="37">
        <v>113557.24</v>
      </c>
      <c r="J26" s="37">
        <f t="shared" si="0"/>
        <v>30433.34</v>
      </c>
      <c r="K26" s="42"/>
      <c r="L26" s="36"/>
      <c r="M26" s="20"/>
      <c r="N26" s="9"/>
    </row>
    <row r="27" spans="1:14" s="10" customFormat="1" ht="48.75" customHeight="1">
      <c r="A27" s="24">
        <v>20</v>
      </c>
      <c r="B27" s="26">
        <v>1022916</v>
      </c>
      <c r="C27" s="27">
        <v>580509</v>
      </c>
      <c r="D27" s="28" t="s">
        <v>64</v>
      </c>
      <c r="E27" s="25" t="s">
        <v>39</v>
      </c>
      <c r="F27" s="41">
        <v>300</v>
      </c>
      <c r="G27" s="35" t="s">
        <v>32</v>
      </c>
      <c r="H27" s="29" t="s">
        <v>31</v>
      </c>
      <c r="I27" s="37">
        <v>324.6</v>
      </c>
      <c r="J27" s="37">
        <f t="shared" si="0"/>
        <v>97380</v>
      </c>
      <c r="K27" s="42"/>
      <c r="L27" s="36"/>
      <c r="M27" s="20"/>
      <c r="N27" s="9"/>
    </row>
    <row r="28" spans="1:14" s="10" customFormat="1" ht="48.75" customHeight="1">
      <c r="A28" s="24">
        <v>21</v>
      </c>
      <c r="B28" s="26">
        <v>1891878</v>
      </c>
      <c r="C28" s="27">
        <v>82107</v>
      </c>
      <c r="D28" s="28" t="s">
        <v>65</v>
      </c>
      <c r="E28" s="25" t="s">
        <v>33</v>
      </c>
      <c r="F28" s="41">
        <v>139.2</v>
      </c>
      <c r="G28" s="35" t="s">
        <v>32</v>
      </c>
      <c r="H28" s="29" t="s">
        <v>31</v>
      </c>
      <c r="I28" s="37">
        <v>2635.8</v>
      </c>
      <c r="J28" s="37">
        <f t="shared" si="0"/>
        <v>366903.36</v>
      </c>
      <c r="K28" s="42"/>
      <c r="L28" s="36"/>
      <c r="M28" s="20"/>
      <c r="N28" s="9"/>
    </row>
    <row r="29" spans="1:14" s="10" customFormat="1" ht="48.75" customHeight="1">
      <c r="A29" s="24">
        <v>22</v>
      </c>
      <c r="B29" s="26">
        <v>1120199</v>
      </c>
      <c r="C29" s="27">
        <v>82194</v>
      </c>
      <c r="D29" s="28" t="s">
        <v>55</v>
      </c>
      <c r="E29" s="25" t="s">
        <v>33</v>
      </c>
      <c r="F29" s="41">
        <v>54</v>
      </c>
      <c r="G29" s="35" t="s">
        <v>32</v>
      </c>
      <c r="H29" s="29" t="s">
        <v>31</v>
      </c>
      <c r="I29" s="37">
        <v>1001.45</v>
      </c>
      <c r="J29" s="37">
        <f t="shared" si="0"/>
        <v>54078.3</v>
      </c>
      <c r="K29" s="42"/>
      <c r="L29" s="36"/>
      <c r="M29" s="20"/>
      <c r="N29" s="9"/>
    </row>
    <row r="30" spans="1:14" s="10" customFormat="1" ht="48.75" customHeight="1">
      <c r="A30" s="24">
        <v>23</v>
      </c>
      <c r="B30" s="26">
        <v>1120199</v>
      </c>
      <c r="C30" s="27">
        <v>82194</v>
      </c>
      <c r="D30" s="28" t="s">
        <v>55</v>
      </c>
      <c r="E30" s="25" t="s">
        <v>33</v>
      </c>
      <c r="F30" s="41">
        <v>71.8</v>
      </c>
      <c r="G30" s="35" t="s">
        <v>32</v>
      </c>
      <c r="H30" s="29" t="s">
        <v>31</v>
      </c>
      <c r="I30" s="37">
        <v>728.9</v>
      </c>
      <c r="J30" s="37">
        <f t="shared" si="0"/>
        <v>52335.02</v>
      </c>
      <c r="K30" s="42"/>
      <c r="L30" s="36"/>
      <c r="M30" s="20"/>
      <c r="N30" s="9"/>
    </row>
    <row r="31" spans="1:14" s="10" customFormat="1" ht="48.75" customHeight="1">
      <c r="A31" s="24">
        <v>24</v>
      </c>
      <c r="B31" s="26">
        <v>1080989</v>
      </c>
      <c r="C31" s="27">
        <v>80018</v>
      </c>
      <c r="D31" s="28" t="s">
        <v>66</v>
      </c>
      <c r="E31" s="25" t="s">
        <v>36</v>
      </c>
      <c r="F31" s="41">
        <v>1.313</v>
      </c>
      <c r="G31" s="35" t="s">
        <v>32</v>
      </c>
      <c r="H31" s="29" t="s">
        <v>31</v>
      </c>
      <c r="I31" s="37">
        <v>67819.66</v>
      </c>
      <c r="J31" s="37">
        <f t="shared" si="0"/>
        <v>89047.21</v>
      </c>
      <c r="K31" s="42"/>
      <c r="L31" s="36"/>
      <c r="M31" s="20"/>
      <c r="N31" s="9"/>
    </row>
    <row r="32" spans="1:14" s="10" customFormat="1" ht="48.75" customHeight="1">
      <c r="A32" s="24">
        <v>25</v>
      </c>
      <c r="B32" s="26">
        <v>1078753</v>
      </c>
      <c r="C32" s="27">
        <v>82195</v>
      </c>
      <c r="D32" s="28" t="s">
        <v>67</v>
      </c>
      <c r="E32" s="25" t="s">
        <v>33</v>
      </c>
      <c r="F32" s="41">
        <v>61.2</v>
      </c>
      <c r="G32" s="35" t="s">
        <v>32</v>
      </c>
      <c r="H32" s="29" t="s">
        <v>31</v>
      </c>
      <c r="I32" s="37">
        <v>476.04</v>
      </c>
      <c r="J32" s="37">
        <f t="shared" si="0"/>
        <v>29133.65</v>
      </c>
      <c r="K32" s="42"/>
      <c r="L32" s="36"/>
      <c r="M32" s="20"/>
      <c r="N32" s="9"/>
    </row>
    <row r="33" spans="1:14" s="10" customFormat="1" ht="48.75" customHeight="1">
      <c r="A33" s="24">
        <v>26</v>
      </c>
      <c r="B33" s="26">
        <v>1084491</v>
      </c>
      <c r="C33" s="27">
        <v>83006</v>
      </c>
      <c r="D33" s="28" t="s">
        <v>68</v>
      </c>
      <c r="E33" s="25" t="s">
        <v>36</v>
      </c>
      <c r="F33" s="41">
        <v>0.059</v>
      </c>
      <c r="G33" s="35" t="s">
        <v>32</v>
      </c>
      <c r="H33" s="29" t="s">
        <v>31</v>
      </c>
      <c r="I33" s="37">
        <v>78508.7</v>
      </c>
      <c r="J33" s="37">
        <f t="shared" si="0"/>
        <v>4632.01</v>
      </c>
      <c r="K33" s="42"/>
      <c r="L33" s="36"/>
      <c r="M33" s="20"/>
      <c r="N33" s="9"/>
    </row>
    <row r="34" spans="1:14" s="10" customFormat="1" ht="48.75" customHeight="1">
      <c r="A34" s="24">
        <v>27</v>
      </c>
      <c r="B34" s="26">
        <v>1095405</v>
      </c>
      <c r="C34" s="27">
        <v>50217</v>
      </c>
      <c r="D34" s="28" t="s">
        <v>69</v>
      </c>
      <c r="E34" s="25" t="s">
        <v>36</v>
      </c>
      <c r="F34" s="41">
        <v>0.406</v>
      </c>
      <c r="G34" s="35" t="s">
        <v>32</v>
      </c>
      <c r="H34" s="29" t="s">
        <v>31</v>
      </c>
      <c r="I34" s="37">
        <v>61675.13</v>
      </c>
      <c r="J34" s="37">
        <f t="shared" si="0"/>
        <v>25040.1</v>
      </c>
      <c r="K34" s="42"/>
      <c r="L34" s="36"/>
      <c r="M34" s="20"/>
      <c r="N34" s="9"/>
    </row>
    <row r="35" spans="1:14" s="10" customFormat="1" ht="48.75" customHeight="1">
      <c r="A35" s="24">
        <v>28</v>
      </c>
      <c r="B35" s="26">
        <v>1095405</v>
      </c>
      <c r="C35" s="27">
        <v>50217</v>
      </c>
      <c r="D35" s="28" t="s">
        <v>69</v>
      </c>
      <c r="E35" s="25" t="s">
        <v>36</v>
      </c>
      <c r="F35" s="41">
        <v>2.215</v>
      </c>
      <c r="G35" s="35" t="s">
        <v>32</v>
      </c>
      <c r="H35" s="29" t="s">
        <v>31</v>
      </c>
      <c r="I35" s="37">
        <v>61675.13</v>
      </c>
      <c r="J35" s="37">
        <f t="shared" si="0"/>
        <v>136610.41</v>
      </c>
      <c r="K35" s="42"/>
      <c r="L35" s="36"/>
      <c r="M35" s="20"/>
      <c r="N35" s="9"/>
    </row>
    <row r="36" spans="1:14" s="10" customFormat="1" ht="48.75" customHeight="1">
      <c r="A36" s="24">
        <v>29</v>
      </c>
      <c r="B36" s="26">
        <v>1546281</v>
      </c>
      <c r="C36" s="27">
        <v>82108</v>
      </c>
      <c r="D36" s="28" t="s">
        <v>70</v>
      </c>
      <c r="E36" s="25" t="s">
        <v>33</v>
      </c>
      <c r="F36" s="41">
        <v>82.8</v>
      </c>
      <c r="G36" s="35" t="s">
        <v>32</v>
      </c>
      <c r="H36" s="29" t="s">
        <v>31</v>
      </c>
      <c r="I36" s="37">
        <v>2597.71</v>
      </c>
      <c r="J36" s="37">
        <f t="shared" si="0"/>
        <v>215090.39</v>
      </c>
      <c r="K36" s="42"/>
      <c r="L36" s="36"/>
      <c r="M36" s="20"/>
      <c r="N36" s="9"/>
    </row>
    <row r="37" spans="1:14" s="10" customFormat="1" ht="48.75" customHeight="1">
      <c r="A37" s="24">
        <v>30</v>
      </c>
      <c r="B37" s="26">
        <v>1141625</v>
      </c>
      <c r="C37" s="27">
        <v>80017</v>
      </c>
      <c r="D37" s="28" t="s">
        <v>71</v>
      </c>
      <c r="E37" s="25" t="s">
        <v>36</v>
      </c>
      <c r="F37" s="41">
        <v>1.105</v>
      </c>
      <c r="G37" s="35" t="s">
        <v>32</v>
      </c>
      <c r="H37" s="29" t="s">
        <v>31</v>
      </c>
      <c r="I37" s="37">
        <v>66331.76</v>
      </c>
      <c r="J37" s="37">
        <f t="shared" si="0"/>
        <v>73296.59</v>
      </c>
      <c r="K37" s="42"/>
      <c r="L37" s="36"/>
      <c r="M37" s="20"/>
      <c r="N37" s="9"/>
    </row>
    <row r="38" spans="1:14" s="10" customFormat="1" ht="48.75" customHeight="1">
      <c r="A38" s="24">
        <v>31</v>
      </c>
      <c r="B38" s="26">
        <v>1235511</v>
      </c>
      <c r="C38" s="27">
        <v>83843</v>
      </c>
      <c r="D38" s="28" t="s">
        <v>72</v>
      </c>
      <c r="E38" s="25" t="s">
        <v>33</v>
      </c>
      <c r="F38" s="41">
        <v>7.2</v>
      </c>
      <c r="G38" s="35" t="s">
        <v>32</v>
      </c>
      <c r="H38" s="29" t="s">
        <v>31</v>
      </c>
      <c r="I38" s="37">
        <v>1657.62</v>
      </c>
      <c r="J38" s="37">
        <f t="shared" si="0"/>
        <v>11934.86</v>
      </c>
      <c r="K38" s="42"/>
      <c r="L38" s="36"/>
      <c r="M38" s="20"/>
      <c r="N38" s="9"/>
    </row>
    <row r="39" spans="1:14" s="10" customFormat="1" ht="48.75" customHeight="1">
      <c r="A39" s="24">
        <v>32</v>
      </c>
      <c r="B39" s="26">
        <v>1235448</v>
      </c>
      <c r="C39" s="27">
        <v>82922</v>
      </c>
      <c r="D39" s="28" t="s">
        <v>47</v>
      </c>
      <c r="E39" s="25" t="s">
        <v>33</v>
      </c>
      <c r="F39" s="41">
        <v>0.7</v>
      </c>
      <c r="G39" s="35" t="s">
        <v>32</v>
      </c>
      <c r="H39" s="29" t="s">
        <v>31</v>
      </c>
      <c r="I39" s="37">
        <v>3894.46</v>
      </c>
      <c r="J39" s="37">
        <f t="shared" si="0"/>
        <v>2726.12</v>
      </c>
      <c r="K39" s="42"/>
      <c r="L39" s="36"/>
      <c r="M39" s="20"/>
      <c r="N39" s="9"/>
    </row>
    <row r="40" spans="1:14" s="10" customFormat="1" ht="48.75" customHeight="1">
      <c r="A40" s="24">
        <v>33</v>
      </c>
      <c r="B40" s="26">
        <v>1235513</v>
      </c>
      <c r="C40" s="27">
        <v>83842</v>
      </c>
      <c r="D40" s="28" t="s">
        <v>73</v>
      </c>
      <c r="E40" s="25" t="s">
        <v>33</v>
      </c>
      <c r="F40" s="41">
        <v>5.1</v>
      </c>
      <c r="G40" s="35" t="s">
        <v>32</v>
      </c>
      <c r="H40" s="29" t="s">
        <v>31</v>
      </c>
      <c r="I40" s="37">
        <v>1654.81</v>
      </c>
      <c r="J40" s="37">
        <f t="shared" si="0"/>
        <v>8439.53</v>
      </c>
      <c r="K40" s="42"/>
      <c r="L40" s="36"/>
      <c r="M40" s="20"/>
      <c r="N40" s="9"/>
    </row>
    <row r="41" spans="1:14" s="10" customFormat="1" ht="48.75" customHeight="1">
      <c r="A41" s="24">
        <v>34</v>
      </c>
      <c r="B41" s="26">
        <v>1235448</v>
      </c>
      <c r="C41" s="27">
        <v>82922</v>
      </c>
      <c r="D41" s="28" t="s">
        <v>47</v>
      </c>
      <c r="E41" s="25" t="s">
        <v>33</v>
      </c>
      <c r="F41" s="41">
        <v>40.8</v>
      </c>
      <c r="G41" s="35" t="s">
        <v>32</v>
      </c>
      <c r="H41" s="29" t="s">
        <v>31</v>
      </c>
      <c r="I41" s="37">
        <v>2235.3</v>
      </c>
      <c r="J41" s="37">
        <f t="shared" si="0"/>
        <v>91200.24</v>
      </c>
      <c r="K41" s="42"/>
      <c r="L41" s="36"/>
      <c r="M41" s="20"/>
      <c r="N41" s="9"/>
    </row>
    <row r="42" spans="1:14" s="10" customFormat="1" ht="48.75" customHeight="1">
      <c r="A42" s="24">
        <v>35</v>
      </c>
      <c r="B42" s="26">
        <v>1235448</v>
      </c>
      <c r="C42" s="27">
        <v>82922</v>
      </c>
      <c r="D42" s="28" t="s">
        <v>47</v>
      </c>
      <c r="E42" s="25" t="s">
        <v>33</v>
      </c>
      <c r="F42" s="41">
        <v>47.3</v>
      </c>
      <c r="G42" s="35" t="s">
        <v>32</v>
      </c>
      <c r="H42" s="29" t="s">
        <v>31</v>
      </c>
      <c r="I42" s="37">
        <v>4061.6</v>
      </c>
      <c r="J42" s="37">
        <f t="shared" si="0"/>
        <v>192113.68</v>
      </c>
      <c r="K42" s="42"/>
      <c r="L42" s="36"/>
      <c r="M42" s="20"/>
      <c r="N42" s="9"/>
    </row>
    <row r="43" spans="1:14" s="10" customFormat="1" ht="48.75" customHeight="1">
      <c r="A43" s="24">
        <v>36</v>
      </c>
      <c r="B43" s="26">
        <v>1659816</v>
      </c>
      <c r="C43" s="27">
        <v>84382</v>
      </c>
      <c r="D43" s="28" t="s">
        <v>74</v>
      </c>
      <c r="E43" s="25" t="s">
        <v>33</v>
      </c>
      <c r="F43" s="41">
        <v>16</v>
      </c>
      <c r="G43" s="35" t="s">
        <v>32</v>
      </c>
      <c r="H43" s="29" t="s">
        <v>31</v>
      </c>
      <c r="I43" s="37">
        <v>1023.13</v>
      </c>
      <c r="J43" s="37">
        <f t="shared" si="0"/>
        <v>16370.08</v>
      </c>
      <c r="K43" s="42"/>
      <c r="L43" s="36"/>
      <c r="M43" s="20"/>
      <c r="N43" s="9"/>
    </row>
    <row r="44" spans="1:14" s="10" customFormat="1" ht="48.75" customHeight="1">
      <c r="A44" s="24">
        <v>37</v>
      </c>
      <c r="B44" s="26">
        <v>1659816</v>
      </c>
      <c r="C44" s="27">
        <v>84382</v>
      </c>
      <c r="D44" s="28" t="s">
        <v>74</v>
      </c>
      <c r="E44" s="25" t="s">
        <v>33</v>
      </c>
      <c r="F44" s="41">
        <v>120</v>
      </c>
      <c r="G44" s="35" t="s">
        <v>32</v>
      </c>
      <c r="H44" s="29" t="s">
        <v>31</v>
      </c>
      <c r="I44" s="37">
        <v>1023.13</v>
      </c>
      <c r="J44" s="37">
        <f t="shared" si="0"/>
        <v>122775.6</v>
      </c>
      <c r="K44" s="42"/>
      <c r="L44" s="36"/>
      <c r="M44" s="20"/>
      <c r="N44" s="9"/>
    </row>
    <row r="45" spans="1:14" s="10" customFormat="1" ht="48.75" customHeight="1">
      <c r="A45" s="24">
        <v>38</v>
      </c>
      <c r="B45" s="26">
        <v>1045113</v>
      </c>
      <c r="C45" s="27">
        <v>83220</v>
      </c>
      <c r="D45" s="28" t="s">
        <v>75</v>
      </c>
      <c r="E45" s="25" t="s">
        <v>36</v>
      </c>
      <c r="F45" s="41">
        <v>0.05</v>
      </c>
      <c r="G45" s="35" t="s">
        <v>32</v>
      </c>
      <c r="H45" s="29" t="s">
        <v>31</v>
      </c>
      <c r="I45" s="37">
        <v>88146.24</v>
      </c>
      <c r="J45" s="37">
        <f t="shared" si="0"/>
        <v>4407.31</v>
      </c>
      <c r="K45" s="42"/>
      <c r="L45" s="36"/>
      <c r="M45" s="20"/>
      <c r="N45" s="9"/>
    </row>
    <row r="46" spans="1:14" s="10" customFormat="1" ht="48.75" customHeight="1">
      <c r="A46" s="24">
        <v>39</v>
      </c>
      <c r="B46" s="26">
        <v>1274840</v>
      </c>
      <c r="C46" s="27">
        <v>1274840</v>
      </c>
      <c r="D46" s="28" t="s">
        <v>76</v>
      </c>
      <c r="E46" s="25" t="s">
        <v>33</v>
      </c>
      <c r="F46" s="41">
        <v>10</v>
      </c>
      <c r="G46" s="35" t="s">
        <v>32</v>
      </c>
      <c r="H46" s="29" t="s">
        <v>31</v>
      </c>
      <c r="I46" s="37">
        <v>4658.34</v>
      </c>
      <c r="J46" s="37">
        <f t="shared" si="0"/>
        <v>46583.4</v>
      </c>
      <c r="K46" s="42"/>
      <c r="L46" s="36"/>
      <c r="M46" s="20"/>
      <c r="N46" s="9"/>
    </row>
    <row r="47" spans="1:14" s="10" customFormat="1" ht="48.75" customHeight="1">
      <c r="A47" s="24">
        <v>40</v>
      </c>
      <c r="B47" s="26">
        <v>1143646</v>
      </c>
      <c r="C47" s="27">
        <v>82152</v>
      </c>
      <c r="D47" s="28" t="s">
        <v>77</v>
      </c>
      <c r="E47" s="25" t="s">
        <v>36</v>
      </c>
      <c r="F47" s="41">
        <v>0.189</v>
      </c>
      <c r="G47" s="35" t="s">
        <v>32</v>
      </c>
      <c r="H47" s="29" t="s">
        <v>31</v>
      </c>
      <c r="I47" s="37">
        <v>835867.84</v>
      </c>
      <c r="J47" s="37">
        <f t="shared" si="0"/>
        <v>157979.02</v>
      </c>
      <c r="K47" s="42"/>
      <c r="L47" s="36"/>
      <c r="M47" s="20"/>
      <c r="N47" s="9"/>
    </row>
    <row r="48" spans="1:14" s="10" customFormat="1" ht="48.75" customHeight="1">
      <c r="A48" s="24">
        <v>41</v>
      </c>
      <c r="B48" s="26">
        <v>1659816</v>
      </c>
      <c r="C48" s="27">
        <v>84382</v>
      </c>
      <c r="D48" s="28" t="s">
        <v>74</v>
      </c>
      <c r="E48" s="25" t="s">
        <v>33</v>
      </c>
      <c r="F48" s="41">
        <v>10.2</v>
      </c>
      <c r="G48" s="35" t="s">
        <v>32</v>
      </c>
      <c r="H48" s="29" t="s">
        <v>31</v>
      </c>
      <c r="I48" s="37">
        <v>1023.13</v>
      </c>
      <c r="J48" s="37">
        <f t="shared" si="0"/>
        <v>10435.93</v>
      </c>
      <c r="K48" s="42"/>
      <c r="L48" s="36"/>
      <c r="M48" s="20"/>
      <c r="N48" s="9"/>
    </row>
    <row r="49" spans="1:14" s="10" customFormat="1" ht="48.75" customHeight="1">
      <c r="A49" s="24">
        <v>42</v>
      </c>
      <c r="B49" s="26">
        <v>1657065</v>
      </c>
      <c r="C49" s="27" t="s">
        <v>40</v>
      </c>
      <c r="D49" s="28" t="s">
        <v>41</v>
      </c>
      <c r="E49" s="25" t="s">
        <v>33</v>
      </c>
      <c r="F49" s="41">
        <v>3.6</v>
      </c>
      <c r="G49" s="35" t="s">
        <v>32</v>
      </c>
      <c r="H49" s="29" t="s">
        <v>31</v>
      </c>
      <c r="I49" s="37">
        <v>1364.63</v>
      </c>
      <c r="J49" s="37">
        <f t="shared" si="0"/>
        <v>4912.67</v>
      </c>
      <c r="K49" s="42"/>
      <c r="L49" s="36"/>
      <c r="M49" s="20"/>
      <c r="N49" s="9"/>
    </row>
    <row r="50" spans="1:14" s="4" customFormat="1" ht="16.5" customHeight="1">
      <c r="A50" s="24"/>
      <c r="B50" s="21"/>
      <c r="C50" s="21"/>
      <c r="D50" s="21"/>
      <c r="E50" s="21"/>
      <c r="F50" s="21"/>
      <c r="G50" s="23"/>
      <c r="H50" s="21"/>
      <c r="I50" s="30" t="s">
        <v>2</v>
      </c>
      <c r="J50" s="31">
        <f>SUM(J8:J49)</f>
        <v>2506998.4100000006</v>
      </c>
      <c r="K50" s="33"/>
      <c r="L50" s="33"/>
      <c r="M50" s="33"/>
      <c r="N50" s="15" t="s">
        <v>17</v>
      </c>
    </row>
    <row r="51" spans="1:14" ht="25.5" customHeight="1">
      <c r="A51" s="51" t="s">
        <v>16</v>
      </c>
      <c r="B51" s="52"/>
      <c r="C51" s="52"/>
      <c r="D51" s="52"/>
      <c r="E51" s="52"/>
      <c r="F51" s="52"/>
      <c r="G51" s="52"/>
      <c r="H51" s="52"/>
      <c r="I51" s="22"/>
      <c r="J51" s="39">
        <f>ROUND(J50*1.2,2)</f>
        <v>3008398.09</v>
      </c>
      <c r="K51" s="43"/>
      <c r="L51" s="34"/>
      <c r="M51" s="34"/>
      <c r="N51" s="14" t="s">
        <v>27</v>
      </c>
    </row>
    <row r="52" spans="1:14" s="7" customFormat="1" ht="32.25" customHeight="1">
      <c r="A52" s="65" t="s">
        <v>1</v>
      </c>
      <c r="B52" s="65"/>
      <c r="C52" s="65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 ht="15.75" customHeight="1">
      <c r="A53" s="45" t="s">
        <v>6</v>
      </c>
      <c r="B53" s="45"/>
      <c r="C53" s="45"/>
      <c r="D53" s="45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.75" customHeight="1">
      <c r="A54" s="45" t="s">
        <v>7</v>
      </c>
      <c r="B54" s="45"/>
      <c r="C54" s="45"/>
      <c r="D54" s="45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.75" customHeight="1">
      <c r="A55" s="45" t="s">
        <v>29</v>
      </c>
      <c r="B55" s="45"/>
      <c r="C55" s="45"/>
      <c r="D55" s="45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5" ht="60" customHeight="1">
      <c r="A56" s="45" t="s">
        <v>8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16"/>
    </row>
    <row r="57" spans="1:13" ht="28.5" customHeight="1">
      <c r="A57" s="64" t="s">
        <v>18</v>
      </c>
      <c r="B57" s="64"/>
      <c r="C57" s="64"/>
      <c r="D57" s="64"/>
      <c r="E57" s="64"/>
      <c r="F57" s="17"/>
      <c r="G57" s="18"/>
      <c r="H57" s="18"/>
      <c r="I57" s="19"/>
      <c r="J57" s="19"/>
      <c r="K57" s="19"/>
      <c r="L57" s="19"/>
      <c r="M57" s="19"/>
    </row>
    <row r="58" spans="1:13" ht="28.5" customHeight="1">
      <c r="A58" s="61" t="s">
        <v>19</v>
      </c>
      <c r="B58" s="61" t="s">
        <v>20</v>
      </c>
      <c r="C58" s="61"/>
      <c r="D58" s="61"/>
      <c r="E58" s="61"/>
      <c r="F58" s="62" t="s">
        <v>21</v>
      </c>
      <c r="G58" s="62"/>
      <c r="H58" s="62"/>
      <c r="I58" s="19"/>
      <c r="J58" s="19"/>
      <c r="K58" s="19"/>
      <c r="L58" s="19"/>
      <c r="M58" s="19"/>
    </row>
    <row r="59" spans="4:14" ht="13.5">
      <c r="D59" s="3"/>
      <c r="E59" s="6"/>
      <c r="F59" s="3"/>
      <c r="G59" s="3"/>
      <c r="H59" s="3"/>
      <c r="I59" s="3"/>
      <c r="J59" s="3"/>
      <c r="K59" s="3"/>
      <c r="L59" s="3"/>
      <c r="M59" s="3"/>
      <c r="N59" s="7"/>
    </row>
  </sheetData>
  <sheetProtection/>
  <autoFilter ref="A7:N58"/>
  <mergeCells count="25">
    <mergeCell ref="A58:E58"/>
    <mergeCell ref="F58:H58"/>
    <mergeCell ref="F5:F6"/>
    <mergeCell ref="G5:H5"/>
    <mergeCell ref="C5:C6"/>
    <mergeCell ref="A57:E57"/>
    <mergeCell ref="A56:N56"/>
    <mergeCell ref="A52:C52"/>
    <mergeCell ref="N4:N6"/>
    <mergeCell ref="A2:N2"/>
    <mergeCell ref="L4:L6"/>
    <mergeCell ref="D5:D6"/>
    <mergeCell ref="A4:A6"/>
    <mergeCell ref="I4:I6"/>
    <mergeCell ref="K4:K6"/>
    <mergeCell ref="A1:N1"/>
    <mergeCell ref="A54:D54"/>
    <mergeCell ref="A55:D55"/>
    <mergeCell ref="A53:D53"/>
    <mergeCell ref="B5:B6"/>
    <mergeCell ref="J4:J6"/>
    <mergeCell ref="B4:H4"/>
    <mergeCell ref="M4:M6"/>
    <mergeCell ref="E5:E6"/>
    <mergeCell ref="A51:H51"/>
  </mergeCells>
  <dataValidations count="1">
    <dataValidation operator="lessThanOrEqual" allowBlank="1" showInputMessage="1" showErrorMessage="1" sqref="B8:B4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2022-07-27T11:50:05Z</dcterms:modified>
  <cp:category/>
  <cp:version/>
  <cp:contentType/>
  <cp:contentStatus/>
</cp:coreProperties>
</file>