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'РНХн'!$A$7:$N$68</definedName>
    <definedName name="_xlnm.Print_Area" localSheetId="0">'РНХн'!$A$1:$N$68</definedName>
  </definedNames>
  <calcPr fullCalcOnLoad="1"/>
</workbook>
</file>

<file path=xl/sharedStrings.xml><?xml version="1.0" encoding="utf-8"?>
<sst xmlns="http://schemas.openxmlformats.org/spreadsheetml/2006/main" count="270" uniqueCount="113">
  <si>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</si>
  <si>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</si>
  <si>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</si>
  <si>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</si>
  <si>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</si>
  <si>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</si>
  <si>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</si>
  <si>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</si>
  <si>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</si>
  <si>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</si>
  <si>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</si>
  <si>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</si>
  <si>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</si>
  <si>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</si>
  <si>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</si>
  <si>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</si>
  <si>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</si>
  <si>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</si>
  <si>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</si>
  <si>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</si>
  <si>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</si>
  <si>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</si>
  <si>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</si>
  <si>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</si>
  <si>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</si>
  <si>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</si>
  <si>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</si>
  <si>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</si>
  <si>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</si>
  <si>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</si>
  <si>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</si>
  <si>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</si>
  <si>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</si>
  <si>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26</t>
  </si>
  <si>
    <t>Лот № 2022-07-17 - Клапаны (вентили)</t>
  </si>
  <si>
    <t>090679</t>
  </si>
  <si>
    <t>Клапан запорный 15с18нж 40х25</t>
  </si>
  <si>
    <t>090321</t>
  </si>
  <si>
    <t>Клапан 15нж65п 40х16 запорный фл.кр.</t>
  </si>
  <si>
    <t>091510</t>
  </si>
  <si>
    <t>Клапан 17нж14нж 100х40 СППК4 Рн 8-16</t>
  </si>
  <si>
    <t>093658</t>
  </si>
  <si>
    <t>Клапан 15с11п 10х25 запорный</t>
  </si>
  <si>
    <t>091062</t>
  </si>
  <si>
    <t>Клапан 7с-6-1 150х40</t>
  </si>
  <si>
    <t>090538</t>
  </si>
  <si>
    <t>Клапан 15нж65нж 40х16 У21154.040-04Афлкр</t>
  </si>
  <si>
    <t>090104</t>
  </si>
  <si>
    <t>Вентиль 15с22нж 100х40 запорный</t>
  </si>
  <si>
    <t>090808</t>
  </si>
  <si>
    <t>Клапан 15Б3р 20х10 запорный,муфтовый</t>
  </si>
  <si>
    <t>093677</t>
  </si>
  <si>
    <t>Клапан 14с63бк 6х40 запорный</t>
  </si>
  <si>
    <t>092463</t>
  </si>
  <si>
    <t>Клапан 17с7нж 80х16 СППК4 Рн 8-16 фл.</t>
  </si>
  <si>
    <t>090502</t>
  </si>
  <si>
    <t>Клапан 15кч18п 20х16 запорный</t>
  </si>
  <si>
    <t>092331</t>
  </si>
  <si>
    <t>Вентиль 1с-8-2 80х100</t>
  </si>
  <si>
    <t>092365</t>
  </si>
  <si>
    <t>Клапан 1с-12-4 32х100 п/п</t>
  </si>
  <si>
    <t>092461</t>
  </si>
  <si>
    <t>Клапан 15нж22нж1 40х40 C фл.кр.</t>
  </si>
  <si>
    <t>090395</t>
  </si>
  <si>
    <t>Клапан 15с27нж1 40х63 запорный</t>
  </si>
  <si>
    <t>090683</t>
  </si>
  <si>
    <t>Клапан 1с-7-1 80х63 фл.кр.</t>
  </si>
  <si>
    <t>0006862</t>
  </si>
  <si>
    <t>Клапан 17с21нж 100х40 СППК5Р Рн 8-16</t>
  </si>
  <si>
    <t>091229</t>
  </si>
  <si>
    <t>Клапан 17нж16нж1 100х63 СППК5 Рн 40-55</t>
  </si>
  <si>
    <t>093666</t>
  </si>
  <si>
    <t>Клапан 15Б3р 40х10 запорный муфтовый</t>
  </si>
  <si>
    <t>091817</t>
  </si>
  <si>
    <t>Клапан 17с21нж 150х40 СППК4Р Рн 12-18</t>
  </si>
  <si>
    <t>094365</t>
  </si>
  <si>
    <t>Клапан 15с66нж КЗС100-25 100х25 фл.кр.</t>
  </si>
  <si>
    <t>1538828</t>
  </si>
  <si>
    <t>Клапан КЗП 400-20-ОФ-063-У-У1 фл.пр.кр.</t>
  </si>
  <si>
    <t>090654</t>
  </si>
  <si>
    <t>Клапан ПКМ-6-100К Pн40-У4 6х100</t>
  </si>
  <si>
    <t>090688</t>
  </si>
  <si>
    <t>Клапан 15с52нж11 32х63 под приварку</t>
  </si>
  <si>
    <t>Клапан АТС.ОК.025.040.00 16с48нж 25х40</t>
  </si>
  <si>
    <t>Клапан 15с57бк 25х125</t>
  </si>
  <si>
    <t>Клапан 16с48нж 15х160</t>
  </si>
  <si>
    <t>Клапан 15с52нж10 40х63 отв.фл.кр.</t>
  </si>
  <si>
    <t>Клапан 15кч18п 40х16 запорный</t>
  </si>
  <si>
    <t>Клапан 15лс67бк14 15х160 У1</t>
  </si>
  <si>
    <t>Клапан 15с67бк 6х160 муфтовый</t>
  </si>
  <si>
    <t>Клапан 15лс68нж 20х25 ХЛ1 фл.кр.</t>
  </si>
  <si>
    <t>Клапан 1093-10-0 10х137</t>
  </si>
  <si>
    <t>Клапан 17с25нж 25х40 У1 Pн 8-16 фл.кр.</t>
  </si>
  <si>
    <t>Клапан 16нж48нж 15х160 ККО-15х16Н1Р</t>
  </si>
  <si>
    <t>Клапан воздушный Т-202БМ 10х140</t>
  </si>
  <si>
    <t>Клапан 17с23нж 150х40 СППК4 Рн 8-12 фл.</t>
  </si>
  <si>
    <t>Клапан Fisher GX 40х40 фл.кр.</t>
  </si>
  <si>
    <t>ЦентрСкл38Прибор</t>
  </si>
  <si>
    <t>Клапан 15с18п 65х25</t>
  </si>
  <si>
    <t>Клапан 17нж17нж 50х16 УХЛ1 пр.№14 фл.кр.</t>
  </si>
  <si>
    <t>Клапан 17с6нж КПП4Р 50-16 У1 №13</t>
  </si>
  <si>
    <t>Клапан 15лс67бк 15х160 ХЛ1 нар.рез.конц</t>
  </si>
  <si>
    <t>Клапан обратный 32х40 НЮ.2131.016</t>
  </si>
  <si>
    <t>Клапан 28нж20нж1 50х16 ХЛ1 Pн 4-8 фл.кр.</t>
  </si>
  <si>
    <t>Клапан 10с-3-3 50х63</t>
  </si>
  <si>
    <t>3700854</t>
  </si>
  <si>
    <t>Клапан 15ч95эм1 100х6 запорный</t>
  </si>
  <si>
    <t>ЦентрСклад 36</t>
  </si>
  <si>
    <t>210248</t>
  </si>
  <si>
    <t>Клапан Farris 26ET12-120/LC 1"х2" LCB</t>
  </si>
  <si>
    <t>410472</t>
  </si>
  <si>
    <t>Вентиль ВИГ 160-С2Б2Б 4х160</t>
  </si>
  <si>
    <t>КОМПЛ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</si>
</sst>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1" fontId="51" fillId="33" borderId="10" xfId="66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51">
      <selection activeCell="I8" sqref="I8:I5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20.1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7" t="s">
        <v>13</v>
      </c>
    </row>
    <row r="4" spans="1:14" s="3" customFormat="1" ht="22.5" customHeight="1">
      <c r="A4" s="52" t="s">
        <v>0</v>
      </c>
      <c r="B4" s="48" t="s">
        <v>28</v>
      </c>
      <c r="C4" s="49"/>
      <c r="D4" s="49"/>
      <c r="E4" s="49"/>
      <c r="F4" s="49"/>
      <c r="G4" s="49"/>
      <c r="H4" s="49"/>
      <c r="I4" s="55" t="s">
        <v>24</v>
      </c>
      <c r="J4" s="45" t="s">
        <v>25</v>
      </c>
      <c r="K4" s="45" t="s">
        <v>30</v>
      </c>
      <c r="L4" s="43" t="s">
        <v>14</v>
      </c>
      <c r="M4" s="43" t="s">
        <v>15</v>
      </c>
      <c r="N4" s="63" t="s">
        <v>3</v>
      </c>
    </row>
    <row r="5" spans="1:14" s="3" customFormat="1" ht="25.5" customHeight="1">
      <c r="A5" s="53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8" t="s">
        <v>11</v>
      </c>
      <c r="H5" s="60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1648858</v>
      </c>
      <c r="C8" s="24" t="s">
        <v>35</v>
      </c>
      <c r="D8" s="25" t="s">
        <v>36</v>
      </c>
      <c r="E8" s="22" t="s">
        <v>32</v>
      </c>
      <c r="F8" s="38">
        <v>2</v>
      </c>
      <c r="G8" s="32" t="s">
        <v>31</v>
      </c>
      <c r="H8" s="26" t="s">
        <v>33</v>
      </c>
      <c r="I8" s="34">
        <v>6304.37</v>
      </c>
      <c r="J8" s="34">
        <f>ROUND(I8*F8,2)</f>
        <v>12608.74</v>
      </c>
      <c r="K8" s="39"/>
      <c r="L8" s="33"/>
      <c r="M8" s="65"/>
      <c r="N8" s="9"/>
    </row>
    <row r="9" spans="1:14" s="10" customFormat="1" ht="48.75" customHeight="1">
      <c r="A9" s="21">
        <v>2</v>
      </c>
      <c r="B9" s="23">
        <v>1027833</v>
      </c>
      <c r="C9" s="24" t="s">
        <v>37</v>
      </c>
      <c r="D9" s="25" t="s">
        <v>38</v>
      </c>
      <c r="E9" s="22" t="s">
        <v>112</v>
      </c>
      <c r="F9" s="38">
        <v>7</v>
      </c>
      <c r="G9" s="32" t="s">
        <v>31</v>
      </c>
      <c r="H9" s="26" t="s">
        <v>33</v>
      </c>
      <c r="I9" s="34">
        <v>401.94</v>
      </c>
      <c r="J9" s="34">
        <f aca="true" t="shared" si="0" ref="J9:J59">ROUND(I9*F9,2)</f>
        <v>2813.58</v>
      </c>
      <c r="K9" s="39"/>
      <c r="L9" s="33"/>
      <c r="M9" s="65"/>
      <c r="N9" s="9"/>
    </row>
    <row r="10" spans="1:14" s="10" customFormat="1" ht="48.75" customHeight="1">
      <c r="A10" s="21">
        <v>3</v>
      </c>
      <c r="B10" s="23">
        <v>1157073</v>
      </c>
      <c r="C10" s="24" t="s">
        <v>39</v>
      </c>
      <c r="D10" s="25" t="s">
        <v>40</v>
      </c>
      <c r="E10" s="22" t="s">
        <v>32</v>
      </c>
      <c r="F10" s="38">
        <v>1</v>
      </c>
      <c r="G10" s="32" t="s">
        <v>31</v>
      </c>
      <c r="H10" s="26" t="s">
        <v>33</v>
      </c>
      <c r="I10" s="34">
        <v>421.04</v>
      </c>
      <c r="J10" s="34">
        <f t="shared" si="0"/>
        <v>421.04</v>
      </c>
      <c r="K10" s="39"/>
      <c r="L10" s="33"/>
      <c r="M10" s="65"/>
      <c r="N10" s="9"/>
    </row>
    <row r="11" spans="1:14" s="10" customFormat="1" ht="48.75" customHeight="1">
      <c r="A11" s="21">
        <v>4</v>
      </c>
      <c r="B11" s="23">
        <v>1000356</v>
      </c>
      <c r="C11" s="24" t="s">
        <v>41</v>
      </c>
      <c r="D11" s="25" t="s">
        <v>42</v>
      </c>
      <c r="E11" s="22" t="s">
        <v>32</v>
      </c>
      <c r="F11" s="38">
        <v>2</v>
      </c>
      <c r="G11" s="32" t="s">
        <v>31</v>
      </c>
      <c r="H11" s="26" t="s">
        <v>33</v>
      </c>
      <c r="I11" s="34">
        <v>125.87</v>
      </c>
      <c r="J11" s="34">
        <f t="shared" si="0"/>
        <v>251.74</v>
      </c>
      <c r="K11" s="39"/>
      <c r="L11" s="33"/>
      <c r="M11" s="65"/>
      <c r="N11" s="9"/>
    </row>
    <row r="12" spans="1:14" s="10" customFormat="1" ht="48.75" customHeight="1">
      <c r="A12" s="21">
        <v>5</v>
      </c>
      <c r="B12" s="23">
        <v>1371227</v>
      </c>
      <c r="C12" s="24" t="s">
        <v>43</v>
      </c>
      <c r="D12" s="25" t="s">
        <v>44</v>
      </c>
      <c r="E12" s="22" t="s">
        <v>32</v>
      </c>
      <c r="F12" s="38">
        <v>1</v>
      </c>
      <c r="G12" s="32" t="s">
        <v>31</v>
      </c>
      <c r="H12" s="26" t="s">
        <v>33</v>
      </c>
      <c r="I12" s="34">
        <v>188062.51</v>
      </c>
      <c r="J12" s="34">
        <f t="shared" si="0"/>
        <v>188062.51</v>
      </c>
      <c r="K12" s="39"/>
      <c r="L12" s="33"/>
      <c r="M12" s="65"/>
      <c r="N12" s="9"/>
    </row>
    <row r="13" spans="1:14" s="10" customFormat="1" ht="48.75" customHeight="1">
      <c r="A13" s="21">
        <v>6</v>
      </c>
      <c r="B13" s="23">
        <v>1307015</v>
      </c>
      <c r="C13" s="24" t="s">
        <v>45</v>
      </c>
      <c r="D13" s="25" t="s">
        <v>46</v>
      </c>
      <c r="E13" s="22" t="s">
        <v>112</v>
      </c>
      <c r="F13" s="38">
        <v>3</v>
      </c>
      <c r="G13" s="32" t="s">
        <v>31</v>
      </c>
      <c r="H13" s="26" t="s">
        <v>33</v>
      </c>
      <c r="I13" s="34">
        <v>20653.04</v>
      </c>
      <c r="J13" s="34">
        <f t="shared" si="0"/>
        <v>61959.12</v>
      </c>
      <c r="K13" s="39"/>
      <c r="L13" s="33"/>
      <c r="M13" s="65"/>
      <c r="N13" s="9"/>
    </row>
    <row r="14" spans="1:14" s="10" customFormat="1" ht="48.75" customHeight="1">
      <c r="A14" s="21">
        <v>7</v>
      </c>
      <c r="B14" s="23">
        <v>1008798</v>
      </c>
      <c r="C14" s="24" t="s">
        <v>47</v>
      </c>
      <c r="D14" s="25" t="s">
        <v>48</v>
      </c>
      <c r="E14" s="22" t="s">
        <v>32</v>
      </c>
      <c r="F14" s="38">
        <v>4</v>
      </c>
      <c r="G14" s="32" t="s">
        <v>31</v>
      </c>
      <c r="H14" s="26" t="s">
        <v>33</v>
      </c>
      <c r="I14" s="34">
        <v>12813.07</v>
      </c>
      <c r="J14" s="34">
        <f t="shared" si="0"/>
        <v>51252.28</v>
      </c>
      <c r="K14" s="39"/>
      <c r="L14" s="33"/>
      <c r="M14" s="65"/>
      <c r="N14" s="9"/>
    </row>
    <row r="15" spans="1:14" s="10" customFormat="1" ht="48.75" customHeight="1">
      <c r="A15" s="21">
        <v>8</v>
      </c>
      <c r="B15" s="23">
        <v>1008804</v>
      </c>
      <c r="C15" s="24" t="s">
        <v>49</v>
      </c>
      <c r="D15" s="25" t="s">
        <v>50</v>
      </c>
      <c r="E15" s="22" t="s">
        <v>32</v>
      </c>
      <c r="F15" s="38">
        <v>2151</v>
      </c>
      <c r="G15" s="32" t="s">
        <v>31</v>
      </c>
      <c r="H15" s="26" t="s">
        <v>33</v>
      </c>
      <c r="I15" s="34">
        <v>141.56</v>
      </c>
      <c r="J15" s="34">
        <f t="shared" si="0"/>
        <v>304495.56</v>
      </c>
      <c r="K15" s="39"/>
      <c r="L15" s="33"/>
      <c r="M15" s="65"/>
      <c r="N15" s="9"/>
    </row>
    <row r="16" spans="1:14" s="10" customFormat="1" ht="48.75" customHeight="1">
      <c r="A16" s="21">
        <v>9</v>
      </c>
      <c r="B16" s="23">
        <v>1008754</v>
      </c>
      <c r="C16" s="24" t="s">
        <v>51</v>
      </c>
      <c r="D16" s="25" t="s">
        <v>52</v>
      </c>
      <c r="E16" s="22" t="s">
        <v>32</v>
      </c>
      <c r="F16" s="38">
        <v>8</v>
      </c>
      <c r="G16" s="32" t="s">
        <v>31</v>
      </c>
      <c r="H16" s="26" t="s">
        <v>33</v>
      </c>
      <c r="I16" s="34">
        <v>1212.84</v>
      </c>
      <c r="J16" s="34">
        <f t="shared" si="0"/>
        <v>9702.72</v>
      </c>
      <c r="K16" s="39"/>
      <c r="L16" s="33"/>
      <c r="M16" s="65"/>
      <c r="N16" s="9"/>
    </row>
    <row r="17" spans="1:14" s="10" customFormat="1" ht="48.75" customHeight="1">
      <c r="A17" s="21">
        <v>10</v>
      </c>
      <c r="B17" s="23">
        <v>1025483</v>
      </c>
      <c r="C17" s="24" t="s">
        <v>53</v>
      </c>
      <c r="D17" s="25" t="s">
        <v>54</v>
      </c>
      <c r="E17" s="22" t="s">
        <v>112</v>
      </c>
      <c r="F17" s="38">
        <v>2</v>
      </c>
      <c r="G17" s="32" t="s">
        <v>31</v>
      </c>
      <c r="H17" s="26" t="s">
        <v>33</v>
      </c>
      <c r="I17" s="34">
        <v>1195.72</v>
      </c>
      <c r="J17" s="34">
        <f t="shared" si="0"/>
        <v>2391.44</v>
      </c>
      <c r="K17" s="39"/>
      <c r="L17" s="33"/>
      <c r="M17" s="65"/>
      <c r="N17" s="9"/>
    </row>
    <row r="18" spans="1:14" s="10" customFormat="1" ht="48.75" customHeight="1">
      <c r="A18" s="21">
        <v>11</v>
      </c>
      <c r="B18" s="23">
        <v>1002857</v>
      </c>
      <c r="C18" s="24" t="s">
        <v>55</v>
      </c>
      <c r="D18" s="25" t="s">
        <v>56</v>
      </c>
      <c r="E18" s="22" t="s">
        <v>32</v>
      </c>
      <c r="F18" s="38">
        <v>41</v>
      </c>
      <c r="G18" s="32" t="s">
        <v>31</v>
      </c>
      <c r="H18" s="26" t="s">
        <v>33</v>
      </c>
      <c r="I18" s="34">
        <v>141.56</v>
      </c>
      <c r="J18" s="34">
        <f t="shared" si="0"/>
        <v>5803.96</v>
      </c>
      <c r="K18" s="39"/>
      <c r="L18" s="33"/>
      <c r="M18" s="65"/>
      <c r="N18" s="9"/>
    </row>
    <row r="19" spans="1:14" s="10" customFormat="1" ht="48.75" customHeight="1">
      <c r="A19" s="21">
        <v>12</v>
      </c>
      <c r="B19" s="23">
        <v>1002857</v>
      </c>
      <c r="C19" s="24" t="s">
        <v>55</v>
      </c>
      <c r="D19" s="25" t="s">
        <v>56</v>
      </c>
      <c r="E19" s="22" t="s">
        <v>32</v>
      </c>
      <c r="F19" s="38">
        <v>25</v>
      </c>
      <c r="G19" s="32" t="s">
        <v>31</v>
      </c>
      <c r="H19" s="26" t="s">
        <v>33</v>
      </c>
      <c r="I19" s="34">
        <v>141.56</v>
      </c>
      <c r="J19" s="34">
        <f t="shared" si="0"/>
        <v>3539</v>
      </c>
      <c r="K19" s="39"/>
      <c r="L19" s="33"/>
      <c r="M19" s="65"/>
      <c r="N19" s="9"/>
    </row>
    <row r="20" spans="1:14" s="10" customFormat="1" ht="48.75" customHeight="1">
      <c r="A20" s="21">
        <v>13</v>
      </c>
      <c r="B20" s="23">
        <v>1277824</v>
      </c>
      <c r="C20" s="24" t="s">
        <v>57</v>
      </c>
      <c r="D20" s="25" t="s">
        <v>58</v>
      </c>
      <c r="E20" s="22" t="s">
        <v>32</v>
      </c>
      <c r="F20" s="38">
        <v>1</v>
      </c>
      <c r="G20" s="32" t="s">
        <v>31</v>
      </c>
      <c r="H20" s="26" t="s">
        <v>33</v>
      </c>
      <c r="I20" s="34">
        <v>62774.89</v>
      </c>
      <c r="J20" s="34">
        <f t="shared" si="0"/>
        <v>62774.89</v>
      </c>
      <c r="K20" s="39"/>
      <c r="L20" s="33"/>
      <c r="M20" s="65"/>
      <c r="N20" s="9"/>
    </row>
    <row r="21" spans="1:14" s="10" customFormat="1" ht="48.75" customHeight="1">
      <c r="A21" s="21">
        <v>14</v>
      </c>
      <c r="B21" s="23">
        <v>1277827</v>
      </c>
      <c r="C21" s="24" t="s">
        <v>59</v>
      </c>
      <c r="D21" s="25" t="s">
        <v>60</v>
      </c>
      <c r="E21" s="22" t="s">
        <v>32</v>
      </c>
      <c r="F21" s="38">
        <v>1</v>
      </c>
      <c r="G21" s="32" t="s">
        <v>31</v>
      </c>
      <c r="H21" s="26" t="s">
        <v>33</v>
      </c>
      <c r="I21" s="34">
        <v>18598.98</v>
      </c>
      <c r="J21" s="34">
        <f t="shared" si="0"/>
        <v>18598.98</v>
      </c>
      <c r="K21" s="39"/>
      <c r="L21" s="33"/>
      <c r="M21" s="65"/>
      <c r="N21" s="9"/>
    </row>
    <row r="22" spans="1:14" s="10" customFormat="1" ht="48.75" customHeight="1">
      <c r="A22" s="21">
        <v>15</v>
      </c>
      <c r="B22" s="23">
        <v>1487365</v>
      </c>
      <c r="C22" s="24" t="s">
        <v>61</v>
      </c>
      <c r="D22" s="25" t="s">
        <v>62</v>
      </c>
      <c r="E22" s="22" t="s">
        <v>112</v>
      </c>
      <c r="F22" s="38">
        <v>19</v>
      </c>
      <c r="G22" s="32" t="s">
        <v>31</v>
      </c>
      <c r="H22" s="26" t="s">
        <v>33</v>
      </c>
      <c r="I22" s="34">
        <v>438.86</v>
      </c>
      <c r="J22" s="34">
        <f t="shared" si="0"/>
        <v>8338.34</v>
      </c>
      <c r="K22" s="39"/>
      <c r="L22" s="33"/>
      <c r="M22" s="65"/>
      <c r="N22" s="9"/>
    </row>
    <row r="23" spans="1:14" s="10" customFormat="1" ht="48.75" customHeight="1">
      <c r="A23" s="21">
        <v>16</v>
      </c>
      <c r="B23" s="23">
        <v>1039425</v>
      </c>
      <c r="C23" s="24" t="s">
        <v>63</v>
      </c>
      <c r="D23" s="25" t="s">
        <v>64</v>
      </c>
      <c r="E23" s="22" t="s">
        <v>32</v>
      </c>
      <c r="F23" s="38">
        <v>15</v>
      </c>
      <c r="G23" s="32" t="s">
        <v>31</v>
      </c>
      <c r="H23" s="26" t="s">
        <v>33</v>
      </c>
      <c r="I23" s="34">
        <v>6387.49</v>
      </c>
      <c r="J23" s="34">
        <f t="shared" si="0"/>
        <v>95812.35</v>
      </c>
      <c r="K23" s="39"/>
      <c r="L23" s="33"/>
      <c r="M23" s="65"/>
      <c r="N23" s="9"/>
    </row>
    <row r="24" spans="1:14" s="10" customFormat="1" ht="48.75" customHeight="1">
      <c r="A24" s="21">
        <v>17</v>
      </c>
      <c r="B24" s="23">
        <v>1406761</v>
      </c>
      <c r="C24" s="24" t="s">
        <v>65</v>
      </c>
      <c r="D24" s="25" t="s">
        <v>66</v>
      </c>
      <c r="E24" s="22" t="s">
        <v>112</v>
      </c>
      <c r="F24" s="38">
        <v>1</v>
      </c>
      <c r="G24" s="32" t="s">
        <v>31</v>
      </c>
      <c r="H24" s="26" t="s">
        <v>33</v>
      </c>
      <c r="I24" s="34">
        <v>84314.93</v>
      </c>
      <c r="J24" s="34">
        <f t="shared" si="0"/>
        <v>84314.93</v>
      </c>
      <c r="K24" s="39"/>
      <c r="L24" s="33"/>
      <c r="M24" s="65"/>
      <c r="N24" s="9"/>
    </row>
    <row r="25" spans="1:14" s="10" customFormat="1" ht="48.75" customHeight="1">
      <c r="A25" s="21">
        <v>18</v>
      </c>
      <c r="B25" s="23">
        <v>1055751</v>
      </c>
      <c r="C25" s="24" t="s">
        <v>67</v>
      </c>
      <c r="D25" s="25" t="s">
        <v>68</v>
      </c>
      <c r="E25" s="22" t="s">
        <v>32</v>
      </c>
      <c r="F25" s="38">
        <v>10</v>
      </c>
      <c r="G25" s="32" t="s">
        <v>31</v>
      </c>
      <c r="H25" s="26" t="s">
        <v>33</v>
      </c>
      <c r="I25" s="34">
        <v>38619.43</v>
      </c>
      <c r="J25" s="34">
        <f t="shared" si="0"/>
        <v>386194.3</v>
      </c>
      <c r="K25" s="39"/>
      <c r="L25" s="33"/>
      <c r="M25" s="65"/>
      <c r="N25" s="9"/>
    </row>
    <row r="26" spans="1:14" s="10" customFormat="1" ht="48.75" customHeight="1">
      <c r="A26" s="21">
        <v>19</v>
      </c>
      <c r="B26" s="23">
        <v>1055751</v>
      </c>
      <c r="C26" s="24" t="s">
        <v>67</v>
      </c>
      <c r="D26" s="25" t="s">
        <v>68</v>
      </c>
      <c r="E26" s="22" t="s">
        <v>32</v>
      </c>
      <c r="F26" s="38">
        <v>8</v>
      </c>
      <c r="G26" s="32" t="s">
        <v>31</v>
      </c>
      <c r="H26" s="26" t="s">
        <v>33</v>
      </c>
      <c r="I26" s="34">
        <v>100306.72</v>
      </c>
      <c r="J26" s="34">
        <f t="shared" si="0"/>
        <v>802453.76</v>
      </c>
      <c r="K26" s="39"/>
      <c r="L26" s="33"/>
      <c r="M26" s="65"/>
      <c r="N26" s="9"/>
    </row>
    <row r="27" spans="1:14" s="10" customFormat="1" ht="48.75" customHeight="1">
      <c r="A27" s="21">
        <v>20</v>
      </c>
      <c r="B27" s="23">
        <v>1127375</v>
      </c>
      <c r="C27" s="24" t="s">
        <v>69</v>
      </c>
      <c r="D27" s="25" t="s">
        <v>70</v>
      </c>
      <c r="E27" s="22" t="s">
        <v>32</v>
      </c>
      <c r="F27" s="38">
        <v>1</v>
      </c>
      <c r="G27" s="32" t="s">
        <v>31</v>
      </c>
      <c r="H27" s="26" t="s">
        <v>33</v>
      </c>
      <c r="I27" s="34">
        <v>393752.28</v>
      </c>
      <c r="J27" s="34">
        <f t="shared" si="0"/>
        <v>393752.28</v>
      </c>
      <c r="K27" s="39"/>
      <c r="L27" s="33"/>
      <c r="M27" s="65"/>
      <c r="N27" s="9"/>
    </row>
    <row r="28" spans="1:14" s="10" customFormat="1" ht="48.75" customHeight="1">
      <c r="A28" s="21">
        <v>21</v>
      </c>
      <c r="B28" s="23">
        <v>1046805</v>
      </c>
      <c r="C28" s="24" t="s">
        <v>71</v>
      </c>
      <c r="D28" s="25" t="s">
        <v>72</v>
      </c>
      <c r="E28" s="22" t="s">
        <v>32</v>
      </c>
      <c r="F28" s="38">
        <v>3</v>
      </c>
      <c r="G28" s="32" t="s">
        <v>31</v>
      </c>
      <c r="H28" s="26" t="s">
        <v>33</v>
      </c>
      <c r="I28" s="34">
        <v>30.17</v>
      </c>
      <c r="J28" s="34">
        <f t="shared" si="0"/>
        <v>90.51</v>
      </c>
      <c r="K28" s="39"/>
      <c r="L28" s="33"/>
      <c r="M28" s="65"/>
      <c r="N28" s="9"/>
    </row>
    <row r="29" spans="1:14" s="10" customFormat="1" ht="48.75" customHeight="1">
      <c r="A29" s="21">
        <v>22</v>
      </c>
      <c r="B29" s="23">
        <v>1138276</v>
      </c>
      <c r="C29" s="24" t="s">
        <v>73</v>
      </c>
      <c r="D29" s="25" t="s">
        <v>74</v>
      </c>
      <c r="E29" s="22" t="s">
        <v>32</v>
      </c>
      <c r="F29" s="38">
        <v>9</v>
      </c>
      <c r="G29" s="32" t="s">
        <v>31</v>
      </c>
      <c r="H29" s="26" t="s">
        <v>33</v>
      </c>
      <c r="I29" s="34">
        <v>137696.82</v>
      </c>
      <c r="J29" s="34">
        <f t="shared" si="0"/>
        <v>1239271.38</v>
      </c>
      <c r="K29" s="39"/>
      <c r="L29" s="33"/>
      <c r="M29" s="65"/>
      <c r="N29" s="9"/>
    </row>
    <row r="30" spans="1:14" s="10" customFormat="1" ht="48.75" customHeight="1">
      <c r="A30" s="21">
        <v>23</v>
      </c>
      <c r="B30" s="23">
        <v>1396721</v>
      </c>
      <c r="C30" s="24" t="s">
        <v>75</v>
      </c>
      <c r="D30" s="25" t="s">
        <v>76</v>
      </c>
      <c r="E30" s="22" t="s">
        <v>112</v>
      </c>
      <c r="F30" s="38">
        <v>2</v>
      </c>
      <c r="G30" s="32" t="s">
        <v>31</v>
      </c>
      <c r="H30" s="26" t="s">
        <v>33</v>
      </c>
      <c r="I30" s="34">
        <v>146882.78</v>
      </c>
      <c r="J30" s="34">
        <f t="shared" si="0"/>
        <v>293765.56</v>
      </c>
      <c r="K30" s="39"/>
      <c r="L30" s="33"/>
      <c r="M30" s="65"/>
      <c r="N30" s="9"/>
    </row>
    <row r="31" spans="1:14" s="10" customFormat="1" ht="48.75" customHeight="1">
      <c r="A31" s="21">
        <v>24</v>
      </c>
      <c r="B31" s="23">
        <v>1538828</v>
      </c>
      <c r="C31" s="24" t="s">
        <v>77</v>
      </c>
      <c r="D31" s="25" t="s">
        <v>78</v>
      </c>
      <c r="E31" s="22" t="s">
        <v>112</v>
      </c>
      <c r="F31" s="38">
        <v>3</v>
      </c>
      <c r="G31" s="32" t="s">
        <v>31</v>
      </c>
      <c r="H31" s="26" t="s">
        <v>33</v>
      </c>
      <c r="I31" s="34">
        <v>5813.58</v>
      </c>
      <c r="J31" s="34">
        <f t="shared" si="0"/>
        <v>17440.74</v>
      </c>
      <c r="K31" s="39"/>
      <c r="L31" s="33"/>
      <c r="M31" s="65"/>
      <c r="N31" s="9"/>
    </row>
    <row r="32" spans="1:14" s="10" customFormat="1" ht="48.75" customHeight="1">
      <c r="A32" s="21">
        <v>25</v>
      </c>
      <c r="B32" s="23">
        <v>1405091</v>
      </c>
      <c r="C32" s="24" t="s">
        <v>79</v>
      </c>
      <c r="D32" s="25" t="s">
        <v>80</v>
      </c>
      <c r="E32" s="22" t="s">
        <v>32</v>
      </c>
      <c r="F32" s="38">
        <v>2</v>
      </c>
      <c r="G32" s="32" t="s">
        <v>31</v>
      </c>
      <c r="H32" s="26" t="s">
        <v>33</v>
      </c>
      <c r="I32" s="34">
        <v>3759.94</v>
      </c>
      <c r="J32" s="34">
        <f t="shared" si="0"/>
        <v>7519.88</v>
      </c>
      <c r="K32" s="39"/>
      <c r="L32" s="33"/>
      <c r="M32" s="65"/>
      <c r="N32" s="9"/>
    </row>
    <row r="33" spans="1:14" s="10" customFormat="1" ht="48.75" customHeight="1">
      <c r="A33" s="21">
        <v>26</v>
      </c>
      <c r="B33" s="23">
        <v>1035418</v>
      </c>
      <c r="C33" s="24" t="s">
        <v>81</v>
      </c>
      <c r="D33" s="25" t="s">
        <v>82</v>
      </c>
      <c r="E33" s="22" t="s">
        <v>32</v>
      </c>
      <c r="F33" s="38">
        <v>2</v>
      </c>
      <c r="G33" s="32" t="s">
        <v>31</v>
      </c>
      <c r="H33" s="26" t="s">
        <v>33</v>
      </c>
      <c r="I33" s="34">
        <v>14982.55</v>
      </c>
      <c r="J33" s="34">
        <f t="shared" si="0"/>
        <v>29965.1</v>
      </c>
      <c r="K33" s="39"/>
      <c r="L33" s="33"/>
      <c r="M33" s="65"/>
      <c r="N33" s="9"/>
    </row>
    <row r="34" spans="1:14" s="10" customFormat="1" ht="48.75" customHeight="1">
      <c r="A34" s="21">
        <v>27</v>
      </c>
      <c r="B34" s="23">
        <v>1457064</v>
      </c>
      <c r="C34" s="24">
        <v>95074</v>
      </c>
      <c r="D34" s="25" t="s">
        <v>83</v>
      </c>
      <c r="E34" s="22" t="s">
        <v>112</v>
      </c>
      <c r="F34" s="38">
        <v>1</v>
      </c>
      <c r="G34" s="32" t="s">
        <v>31</v>
      </c>
      <c r="H34" s="26" t="s">
        <v>33</v>
      </c>
      <c r="I34" s="34">
        <v>10908.13</v>
      </c>
      <c r="J34" s="34">
        <f t="shared" si="0"/>
        <v>10908.13</v>
      </c>
      <c r="K34" s="39"/>
      <c r="L34" s="33"/>
      <c r="M34" s="65"/>
      <c r="N34" s="9"/>
    </row>
    <row r="35" spans="1:14" s="10" customFormat="1" ht="48.75" customHeight="1">
      <c r="A35" s="21">
        <v>28</v>
      </c>
      <c r="B35" s="23">
        <v>1002760</v>
      </c>
      <c r="C35" s="24">
        <v>95146</v>
      </c>
      <c r="D35" s="25" t="s">
        <v>84</v>
      </c>
      <c r="E35" s="22" t="s">
        <v>32</v>
      </c>
      <c r="F35" s="38">
        <v>10</v>
      </c>
      <c r="G35" s="32" t="s">
        <v>31</v>
      </c>
      <c r="H35" s="26" t="s">
        <v>33</v>
      </c>
      <c r="I35" s="34">
        <v>10965.2</v>
      </c>
      <c r="J35" s="34">
        <f t="shared" si="0"/>
        <v>109652</v>
      </c>
      <c r="K35" s="39"/>
      <c r="L35" s="33"/>
      <c r="M35" s="65"/>
      <c r="N35" s="9"/>
    </row>
    <row r="36" spans="1:14" s="10" customFormat="1" ht="48.75" customHeight="1">
      <c r="A36" s="21">
        <v>29</v>
      </c>
      <c r="B36" s="23">
        <v>1014536</v>
      </c>
      <c r="C36" s="24">
        <v>92892</v>
      </c>
      <c r="D36" s="25" t="s">
        <v>85</v>
      </c>
      <c r="E36" s="22" t="s">
        <v>32</v>
      </c>
      <c r="F36" s="38">
        <v>5</v>
      </c>
      <c r="G36" s="32" t="s">
        <v>31</v>
      </c>
      <c r="H36" s="26" t="s">
        <v>33</v>
      </c>
      <c r="I36" s="34">
        <v>3164.15</v>
      </c>
      <c r="J36" s="34">
        <f t="shared" si="0"/>
        <v>15820.75</v>
      </c>
      <c r="K36" s="39"/>
      <c r="L36" s="33"/>
      <c r="M36" s="65"/>
      <c r="N36" s="9"/>
    </row>
    <row r="37" spans="1:14" s="10" customFormat="1" ht="48.75" customHeight="1">
      <c r="A37" s="21">
        <v>30</v>
      </c>
      <c r="B37" s="23">
        <v>1017108</v>
      </c>
      <c r="C37" s="24">
        <v>92877</v>
      </c>
      <c r="D37" s="25" t="s">
        <v>86</v>
      </c>
      <c r="E37" s="22" t="s">
        <v>112</v>
      </c>
      <c r="F37" s="38">
        <v>1</v>
      </c>
      <c r="G37" s="32" t="s">
        <v>31</v>
      </c>
      <c r="H37" s="26" t="s">
        <v>33</v>
      </c>
      <c r="I37" s="34">
        <v>11339.36</v>
      </c>
      <c r="J37" s="34">
        <f t="shared" si="0"/>
        <v>11339.36</v>
      </c>
      <c r="K37" s="39"/>
      <c r="L37" s="33"/>
      <c r="M37" s="65"/>
      <c r="N37" s="9"/>
    </row>
    <row r="38" spans="1:14" s="10" customFormat="1" ht="48.75" customHeight="1">
      <c r="A38" s="21">
        <v>31</v>
      </c>
      <c r="B38" s="23">
        <v>1021950</v>
      </c>
      <c r="C38" s="24">
        <v>90288</v>
      </c>
      <c r="D38" s="25" t="s">
        <v>87</v>
      </c>
      <c r="E38" s="22" t="s">
        <v>32</v>
      </c>
      <c r="F38" s="38">
        <v>71</v>
      </c>
      <c r="G38" s="32" t="s">
        <v>31</v>
      </c>
      <c r="H38" s="26" t="s">
        <v>33</v>
      </c>
      <c r="I38" s="34">
        <v>555.8</v>
      </c>
      <c r="J38" s="34">
        <f t="shared" si="0"/>
        <v>39461.8</v>
      </c>
      <c r="K38" s="39"/>
      <c r="L38" s="33"/>
      <c r="M38" s="65"/>
      <c r="N38" s="9"/>
    </row>
    <row r="39" spans="1:14" s="10" customFormat="1" ht="48.75" customHeight="1">
      <c r="A39" s="21">
        <v>32</v>
      </c>
      <c r="B39" s="23">
        <v>1406725</v>
      </c>
      <c r="C39" s="24">
        <v>93991</v>
      </c>
      <c r="D39" s="25" t="s">
        <v>88</v>
      </c>
      <c r="E39" s="22" t="s">
        <v>32</v>
      </c>
      <c r="F39" s="38">
        <v>5</v>
      </c>
      <c r="G39" s="32" t="s">
        <v>31</v>
      </c>
      <c r="H39" s="26" t="s">
        <v>33</v>
      </c>
      <c r="I39" s="34">
        <v>1025.22</v>
      </c>
      <c r="J39" s="34">
        <f t="shared" si="0"/>
        <v>5126.1</v>
      </c>
      <c r="K39" s="39"/>
      <c r="L39" s="33"/>
      <c r="M39" s="65"/>
      <c r="N39" s="9"/>
    </row>
    <row r="40" spans="1:14" s="10" customFormat="1" ht="48.75" customHeight="1">
      <c r="A40" s="21">
        <v>33</v>
      </c>
      <c r="B40" s="23">
        <v>1815459</v>
      </c>
      <c r="C40" s="24">
        <v>95558</v>
      </c>
      <c r="D40" s="25" t="s">
        <v>89</v>
      </c>
      <c r="E40" s="22" t="s">
        <v>32</v>
      </c>
      <c r="F40" s="38">
        <v>2</v>
      </c>
      <c r="G40" s="32" t="s">
        <v>31</v>
      </c>
      <c r="H40" s="26" t="s">
        <v>33</v>
      </c>
      <c r="I40" s="34">
        <v>1236.32</v>
      </c>
      <c r="J40" s="34">
        <f t="shared" si="0"/>
        <v>2472.64</v>
      </c>
      <c r="K40" s="39"/>
      <c r="L40" s="33"/>
      <c r="M40" s="65"/>
      <c r="N40" s="9"/>
    </row>
    <row r="41" spans="1:14" s="10" customFormat="1" ht="48.75" customHeight="1">
      <c r="A41" s="21">
        <v>34</v>
      </c>
      <c r="B41" s="23">
        <v>1121408</v>
      </c>
      <c r="C41" s="24">
        <v>93934</v>
      </c>
      <c r="D41" s="25" t="s">
        <v>90</v>
      </c>
      <c r="E41" s="22" t="s">
        <v>112</v>
      </c>
      <c r="F41" s="38">
        <v>6</v>
      </c>
      <c r="G41" s="32" t="s">
        <v>31</v>
      </c>
      <c r="H41" s="26" t="s">
        <v>33</v>
      </c>
      <c r="I41" s="34">
        <v>10346.27</v>
      </c>
      <c r="J41" s="34">
        <f t="shared" si="0"/>
        <v>62077.62</v>
      </c>
      <c r="K41" s="39"/>
      <c r="L41" s="33"/>
      <c r="M41" s="65"/>
      <c r="N41" s="9"/>
    </row>
    <row r="42" spans="1:14" s="10" customFormat="1" ht="48.75" customHeight="1">
      <c r="A42" s="21">
        <v>35</v>
      </c>
      <c r="B42" s="23">
        <v>1077145</v>
      </c>
      <c r="C42" s="24">
        <v>90415</v>
      </c>
      <c r="D42" s="25" t="s">
        <v>91</v>
      </c>
      <c r="E42" s="22" t="s">
        <v>32</v>
      </c>
      <c r="F42" s="38">
        <v>19</v>
      </c>
      <c r="G42" s="32" t="s">
        <v>31</v>
      </c>
      <c r="H42" s="26" t="s">
        <v>33</v>
      </c>
      <c r="I42" s="34">
        <v>4559.8</v>
      </c>
      <c r="J42" s="34">
        <f t="shared" si="0"/>
        <v>86636.2</v>
      </c>
      <c r="K42" s="39"/>
      <c r="L42" s="33"/>
      <c r="M42" s="65"/>
      <c r="N42" s="9"/>
    </row>
    <row r="43" spans="1:14" s="10" customFormat="1" ht="48.75" customHeight="1">
      <c r="A43" s="21">
        <v>36</v>
      </c>
      <c r="B43" s="23">
        <v>1605834</v>
      </c>
      <c r="C43" s="24">
        <v>95584</v>
      </c>
      <c r="D43" s="25" t="s">
        <v>92</v>
      </c>
      <c r="E43" s="22" t="s">
        <v>112</v>
      </c>
      <c r="F43" s="38">
        <v>2</v>
      </c>
      <c r="G43" s="32" t="s">
        <v>31</v>
      </c>
      <c r="H43" s="26" t="s">
        <v>33</v>
      </c>
      <c r="I43" s="34">
        <v>38175.13</v>
      </c>
      <c r="J43" s="34">
        <f t="shared" si="0"/>
        <v>76350.26</v>
      </c>
      <c r="K43" s="39"/>
      <c r="L43" s="33"/>
      <c r="M43" s="65"/>
      <c r="N43" s="9"/>
    </row>
    <row r="44" spans="1:14" s="10" customFormat="1" ht="48.75" customHeight="1">
      <c r="A44" s="21">
        <v>37</v>
      </c>
      <c r="B44" s="23">
        <v>1579975</v>
      </c>
      <c r="C44" s="24">
        <v>95082</v>
      </c>
      <c r="D44" s="25" t="s">
        <v>93</v>
      </c>
      <c r="E44" s="22" t="s">
        <v>32</v>
      </c>
      <c r="F44" s="38">
        <v>1</v>
      </c>
      <c r="G44" s="32" t="s">
        <v>31</v>
      </c>
      <c r="H44" s="26" t="s">
        <v>33</v>
      </c>
      <c r="I44" s="34">
        <v>13875.47</v>
      </c>
      <c r="J44" s="34">
        <f t="shared" si="0"/>
        <v>13875.47</v>
      </c>
      <c r="K44" s="39"/>
      <c r="L44" s="33"/>
      <c r="M44" s="65"/>
      <c r="N44" s="9"/>
    </row>
    <row r="45" spans="1:14" s="10" customFormat="1" ht="48.75" customHeight="1">
      <c r="A45" s="21">
        <v>38</v>
      </c>
      <c r="B45" s="23">
        <v>1579975</v>
      </c>
      <c r="C45" s="24">
        <v>95082</v>
      </c>
      <c r="D45" s="25" t="s">
        <v>93</v>
      </c>
      <c r="E45" s="22" t="s">
        <v>32</v>
      </c>
      <c r="F45" s="38">
        <v>1</v>
      </c>
      <c r="G45" s="32" t="s">
        <v>31</v>
      </c>
      <c r="H45" s="26" t="s">
        <v>33</v>
      </c>
      <c r="I45" s="34">
        <v>7050.97</v>
      </c>
      <c r="J45" s="34">
        <f t="shared" si="0"/>
        <v>7050.97</v>
      </c>
      <c r="K45" s="39"/>
      <c r="L45" s="33"/>
      <c r="M45" s="65"/>
      <c r="N45" s="9"/>
    </row>
    <row r="46" spans="1:14" s="10" customFormat="1" ht="48.75" customHeight="1">
      <c r="A46" s="21">
        <v>39</v>
      </c>
      <c r="B46" s="23">
        <v>1169863</v>
      </c>
      <c r="C46" s="24">
        <v>90800</v>
      </c>
      <c r="D46" s="25" t="s">
        <v>94</v>
      </c>
      <c r="E46" s="22" t="s">
        <v>32</v>
      </c>
      <c r="F46" s="38">
        <v>3</v>
      </c>
      <c r="G46" s="32" t="s">
        <v>31</v>
      </c>
      <c r="H46" s="26" t="s">
        <v>33</v>
      </c>
      <c r="I46" s="34">
        <v>6909.36</v>
      </c>
      <c r="J46" s="34">
        <f t="shared" si="0"/>
        <v>20728.08</v>
      </c>
      <c r="K46" s="39"/>
      <c r="L46" s="33"/>
      <c r="M46" s="65"/>
      <c r="N46" s="9"/>
    </row>
    <row r="47" spans="1:14" s="10" customFormat="1" ht="48.75" customHeight="1">
      <c r="A47" s="21">
        <v>40</v>
      </c>
      <c r="B47" s="23">
        <v>1169606</v>
      </c>
      <c r="C47" s="24">
        <v>95094</v>
      </c>
      <c r="D47" s="25" t="s">
        <v>95</v>
      </c>
      <c r="E47" s="22" t="s">
        <v>112</v>
      </c>
      <c r="F47" s="38">
        <v>18</v>
      </c>
      <c r="G47" s="32" t="s">
        <v>31</v>
      </c>
      <c r="H47" s="26" t="s">
        <v>33</v>
      </c>
      <c r="I47" s="34">
        <v>74463.92</v>
      </c>
      <c r="J47" s="34">
        <f t="shared" si="0"/>
        <v>1340350.56</v>
      </c>
      <c r="K47" s="39"/>
      <c r="L47" s="33"/>
      <c r="M47" s="65"/>
      <c r="N47" s="9"/>
    </row>
    <row r="48" spans="1:14" s="10" customFormat="1" ht="48.75" customHeight="1">
      <c r="A48" s="21">
        <v>41</v>
      </c>
      <c r="B48" s="23">
        <v>1236963</v>
      </c>
      <c r="C48" s="24">
        <v>282001</v>
      </c>
      <c r="D48" s="25" t="s">
        <v>96</v>
      </c>
      <c r="E48" s="22" t="s">
        <v>112</v>
      </c>
      <c r="F48" s="38">
        <v>1</v>
      </c>
      <c r="G48" s="32" t="s">
        <v>31</v>
      </c>
      <c r="H48" s="26" t="s">
        <v>97</v>
      </c>
      <c r="I48" s="34">
        <v>227515.09</v>
      </c>
      <c r="J48" s="34">
        <f t="shared" si="0"/>
        <v>227515.09</v>
      </c>
      <c r="K48" s="39"/>
      <c r="L48" s="33"/>
      <c r="M48" s="65"/>
      <c r="N48" s="9"/>
    </row>
    <row r="49" spans="1:14" s="10" customFormat="1" ht="48.75" customHeight="1">
      <c r="A49" s="21">
        <v>42</v>
      </c>
      <c r="B49" s="23">
        <v>1149634</v>
      </c>
      <c r="C49" s="24">
        <v>97037</v>
      </c>
      <c r="D49" s="25" t="s">
        <v>98</v>
      </c>
      <c r="E49" s="22" t="s">
        <v>32</v>
      </c>
      <c r="F49" s="38">
        <v>6</v>
      </c>
      <c r="G49" s="32" t="s">
        <v>31</v>
      </c>
      <c r="H49" s="26" t="s">
        <v>33</v>
      </c>
      <c r="I49" s="34">
        <v>1504.73</v>
      </c>
      <c r="J49" s="34">
        <f t="shared" si="0"/>
        <v>9028.38</v>
      </c>
      <c r="K49" s="39"/>
      <c r="L49" s="33"/>
      <c r="M49" s="65"/>
      <c r="N49" s="9"/>
    </row>
    <row r="50" spans="1:14" s="10" customFormat="1" ht="48.75" customHeight="1">
      <c r="A50" s="21">
        <v>43</v>
      </c>
      <c r="B50" s="23">
        <v>1532293</v>
      </c>
      <c r="C50" s="24">
        <v>94717</v>
      </c>
      <c r="D50" s="25" t="s">
        <v>99</v>
      </c>
      <c r="E50" s="22" t="s">
        <v>112</v>
      </c>
      <c r="F50" s="38">
        <v>1</v>
      </c>
      <c r="G50" s="32" t="s">
        <v>31</v>
      </c>
      <c r="H50" s="26" t="s">
        <v>33</v>
      </c>
      <c r="I50" s="34">
        <v>86414.39</v>
      </c>
      <c r="J50" s="34">
        <f t="shared" si="0"/>
        <v>86414.39</v>
      </c>
      <c r="K50" s="39"/>
      <c r="L50" s="33"/>
      <c r="M50" s="65"/>
      <c r="N50" s="9"/>
    </row>
    <row r="51" spans="1:14" s="10" customFormat="1" ht="48.75" customHeight="1">
      <c r="A51" s="21">
        <v>44</v>
      </c>
      <c r="B51" s="23">
        <v>1652826</v>
      </c>
      <c r="C51" s="24">
        <v>95525</v>
      </c>
      <c r="D51" s="25" t="s">
        <v>100</v>
      </c>
      <c r="E51" s="22" t="s">
        <v>32</v>
      </c>
      <c r="F51" s="38">
        <v>2</v>
      </c>
      <c r="G51" s="32" t="s">
        <v>31</v>
      </c>
      <c r="H51" s="26" t="s">
        <v>33</v>
      </c>
      <c r="I51" s="34">
        <v>39720.12</v>
      </c>
      <c r="J51" s="34">
        <f t="shared" si="0"/>
        <v>79440.24</v>
      </c>
      <c r="K51" s="39"/>
      <c r="L51" s="33"/>
      <c r="M51" s="65"/>
      <c r="N51" s="9"/>
    </row>
    <row r="52" spans="1:14" s="10" customFormat="1" ht="48.75" customHeight="1">
      <c r="A52" s="21">
        <v>45</v>
      </c>
      <c r="B52" s="23">
        <v>1046349</v>
      </c>
      <c r="C52" s="24">
        <v>95300</v>
      </c>
      <c r="D52" s="25" t="s">
        <v>101</v>
      </c>
      <c r="E52" s="22" t="s">
        <v>32</v>
      </c>
      <c r="F52" s="38">
        <v>1</v>
      </c>
      <c r="G52" s="32" t="s">
        <v>31</v>
      </c>
      <c r="H52" s="26" t="s">
        <v>33</v>
      </c>
      <c r="I52" s="34">
        <v>2514.91</v>
      </c>
      <c r="J52" s="34">
        <f t="shared" si="0"/>
        <v>2514.91</v>
      </c>
      <c r="K52" s="39"/>
      <c r="L52" s="33"/>
      <c r="M52" s="65"/>
      <c r="N52" s="9"/>
    </row>
    <row r="53" spans="1:14" s="10" customFormat="1" ht="48.75" customHeight="1">
      <c r="A53" s="21">
        <v>46</v>
      </c>
      <c r="B53" s="23">
        <v>1066452</v>
      </c>
      <c r="C53" s="24">
        <v>96077</v>
      </c>
      <c r="D53" s="25" t="s">
        <v>102</v>
      </c>
      <c r="E53" s="22" t="s">
        <v>32</v>
      </c>
      <c r="F53" s="38">
        <v>1</v>
      </c>
      <c r="G53" s="32" t="s">
        <v>31</v>
      </c>
      <c r="H53" s="26" t="s">
        <v>33</v>
      </c>
      <c r="I53" s="34">
        <v>13250.51</v>
      </c>
      <c r="J53" s="34">
        <f t="shared" si="0"/>
        <v>13250.51</v>
      </c>
      <c r="K53" s="39"/>
      <c r="L53" s="33"/>
      <c r="M53" s="65"/>
      <c r="N53" s="9"/>
    </row>
    <row r="54" spans="1:14" s="10" customFormat="1" ht="48.75" customHeight="1">
      <c r="A54" s="21">
        <v>47</v>
      </c>
      <c r="B54" s="23">
        <v>1623677</v>
      </c>
      <c r="C54" s="24">
        <v>95293</v>
      </c>
      <c r="D54" s="25" t="s">
        <v>103</v>
      </c>
      <c r="E54" s="22" t="s">
        <v>112</v>
      </c>
      <c r="F54" s="38">
        <v>3</v>
      </c>
      <c r="G54" s="32" t="s">
        <v>31</v>
      </c>
      <c r="H54" s="26" t="s">
        <v>33</v>
      </c>
      <c r="I54" s="34">
        <v>400924.58</v>
      </c>
      <c r="J54" s="34">
        <f t="shared" si="0"/>
        <v>1202773.74</v>
      </c>
      <c r="K54" s="39"/>
      <c r="L54" s="33"/>
      <c r="M54" s="65"/>
      <c r="N54" s="9"/>
    </row>
    <row r="55" spans="1:14" s="10" customFormat="1" ht="48.75" customHeight="1">
      <c r="A55" s="21">
        <v>48</v>
      </c>
      <c r="B55" s="23">
        <v>1623994</v>
      </c>
      <c r="C55" s="24">
        <v>96090</v>
      </c>
      <c r="D55" s="25" t="s">
        <v>104</v>
      </c>
      <c r="E55" s="22" t="s">
        <v>32</v>
      </c>
      <c r="F55" s="38">
        <v>3</v>
      </c>
      <c r="G55" s="32" t="s">
        <v>31</v>
      </c>
      <c r="H55" s="26" t="s">
        <v>33</v>
      </c>
      <c r="I55" s="34">
        <v>108969.46</v>
      </c>
      <c r="J55" s="34">
        <f t="shared" si="0"/>
        <v>326908.38</v>
      </c>
      <c r="K55" s="39"/>
      <c r="L55" s="33"/>
      <c r="M55" s="65"/>
      <c r="N55" s="9"/>
    </row>
    <row r="56" spans="1:14" s="10" customFormat="1" ht="48.75" customHeight="1">
      <c r="A56" s="21">
        <v>49</v>
      </c>
      <c r="B56" s="23">
        <v>1000015</v>
      </c>
      <c r="C56" s="24" t="s">
        <v>105</v>
      </c>
      <c r="D56" s="25" t="s">
        <v>106</v>
      </c>
      <c r="E56" s="22" t="s">
        <v>32</v>
      </c>
      <c r="F56" s="38">
        <v>2</v>
      </c>
      <c r="G56" s="32" t="s">
        <v>31</v>
      </c>
      <c r="H56" s="26" t="s">
        <v>107</v>
      </c>
      <c r="I56" s="34">
        <v>7289.69</v>
      </c>
      <c r="J56" s="34">
        <f t="shared" si="0"/>
        <v>14579.38</v>
      </c>
      <c r="K56" s="39"/>
      <c r="L56" s="33"/>
      <c r="M56" s="65"/>
      <c r="N56" s="9"/>
    </row>
    <row r="57" spans="1:14" s="10" customFormat="1" ht="48.75" customHeight="1">
      <c r="A57" s="21">
        <v>50</v>
      </c>
      <c r="B57" s="23">
        <v>1000015</v>
      </c>
      <c r="C57" s="24" t="s">
        <v>105</v>
      </c>
      <c r="D57" s="25" t="s">
        <v>106</v>
      </c>
      <c r="E57" s="22" t="s">
        <v>32</v>
      </c>
      <c r="F57" s="38">
        <v>2</v>
      </c>
      <c r="G57" s="32" t="s">
        <v>31</v>
      </c>
      <c r="H57" s="26" t="s">
        <v>107</v>
      </c>
      <c r="I57" s="34">
        <v>15551.35</v>
      </c>
      <c r="J57" s="34">
        <f t="shared" si="0"/>
        <v>31102.7</v>
      </c>
      <c r="K57" s="39"/>
      <c r="L57" s="33"/>
      <c r="M57" s="65"/>
      <c r="N57" s="9"/>
    </row>
    <row r="58" spans="1:14" s="10" customFormat="1" ht="48.75" customHeight="1">
      <c r="A58" s="21">
        <v>51</v>
      </c>
      <c r="B58" s="23">
        <v>1853940</v>
      </c>
      <c r="C58" s="24" t="s">
        <v>108</v>
      </c>
      <c r="D58" s="25" t="s">
        <v>109</v>
      </c>
      <c r="E58" s="22" t="s">
        <v>32</v>
      </c>
      <c r="F58" s="38">
        <v>2</v>
      </c>
      <c r="G58" s="32" t="s">
        <v>31</v>
      </c>
      <c r="H58" s="26" t="s">
        <v>107</v>
      </c>
      <c r="I58" s="34">
        <v>118316.15</v>
      </c>
      <c r="J58" s="34">
        <f t="shared" si="0"/>
        <v>236632.3</v>
      </c>
      <c r="K58" s="39"/>
      <c r="L58" s="33"/>
      <c r="M58" s="65"/>
      <c r="N58" s="9"/>
    </row>
    <row r="59" spans="1:14" s="10" customFormat="1" ht="48.75" customHeight="1">
      <c r="A59" s="21">
        <v>52</v>
      </c>
      <c r="B59" s="23">
        <v>1537843</v>
      </c>
      <c r="C59" s="24" t="s">
        <v>110</v>
      </c>
      <c r="D59" s="25" t="s">
        <v>111</v>
      </c>
      <c r="E59" s="22" t="s">
        <v>32</v>
      </c>
      <c r="F59" s="38">
        <v>1</v>
      </c>
      <c r="G59" s="32" t="s">
        <v>31</v>
      </c>
      <c r="H59" s="26" t="s">
        <v>97</v>
      </c>
      <c r="I59" s="34">
        <v>2142.9</v>
      </c>
      <c r="J59" s="34">
        <f t="shared" si="0"/>
        <v>2142.9</v>
      </c>
      <c r="K59" s="39"/>
      <c r="L59" s="33"/>
      <c r="M59" s="65"/>
      <c r="N59" s="9"/>
    </row>
    <row r="60" spans="1:14" s="4" customFormat="1" ht="16.5" customHeight="1">
      <c r="A60" s="64"/>
      <c r="B60" s="64"/>
      <c r="C60" s="64"/>
      <c r="D60" s="64"/>
      <c r="E60" s="64"/>
      <c r="F60" s="64"/>
      <c r="G60" s="64"/>
      <c r="H60" s="64"/>
      <c r="I60" s="27" t="s">
        <v>2</v>
      </c>
      <c r="J60" s="28">
        <f>SUM(J8:J59)</f>
        <v>8117747.549999999</v>
      </c>
      <c r="K60" s="30"/>
      <c r="L60" s="30"/>
      <c r="M60" s="30"/>
      <c r="N60" s="15" t="s">
        <v>17</v>
      </c>
    </row>
    <row r="61" spans="1:14" ht="25.5" customHeight="1">
      <c r="A61" s="48" t="s">
        <v>16</v>
      </c>
      <c r="B61" s="49"/>
      <c r="C61" s="49"/>
      <c r="D61" s="49"/>
      <c r="E61" s="49"/>
      <c r="F61" s="49"/>
      <c r="G61" s="49"/>
      <c r="H61" s="49"/>
      <c r="I61" s="20"/>
      <c r="J61" s="36">
        <f>ROUND(J60*1.2,2)</f>
        <v>9741297.06</v>
      </c>
      <c r="K61" s="40"/>
      <c r="L61" s="31"/>
      <c r="M61" s="31"/>
      <c r="N61" s="14" t="s">
        <v>27</v>
      </c>
    </row>
    <row r="62" spans="1:14" s="7" customFormat="1" ht="32.25" customHeight="1">
      <c r="A62" s="62" t="s">
        <v>1</v>
      </c>
      <c r="B62" s="62"/>
      <c r="C62" s="6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.75" customHeight="1">
      <c r="A63" s="42" t="s">
        <v>6</v>
      </c>
      <c r="B63" s="42"/>
      <c r="C63" s="42"/>
      <c r="D63" s="42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>
      <c r="A64" s="42" t="s">
        <v>7</v>
      </c>
      <c r="B64" s="42"/>
      <c r="C64" s="42"/>
      <c r="D64" s="42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.75" customHeight="1">
      <c r="A65" s="42" t="s">
        <v>29</v>
      </c>
      <c r="B65" s="42"/>
      <c r="C65" s="42"/>
      <c r="D65" s="42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5" ht="60" customHeight="1">
      <c r="A66" s="42" t="s">
        <v>8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16"/>
    </row>
    <row r="67" spans="1:13" ht="28.5" customHeight="1">
      <c r="A67" s="61" t="s">
        <v>18</v>
      </c>
      <c r="B67" s="61"/>
      <c r="C67" s="61"/>
      <c r="D67" s="61"/>
      <c r="E67" s="61"/>
      <c r="F67" s="17"/>
      <c r="G67" s="18"/>
      <c r="H67" s="18"/>
      <c r="I67" s="19"/>
      <c r="J67" s="19"/>
      <c r="K67" s="19"/>
      <c r="L67" s="19"/>
      <c r="M67" s="19"/>
    </row>
    <row r="68" spans="1:13" ht="28.5" customHeight="1">
      <c r="A68" s="58" t="s">
        <v>19</v>
      </c>
      <c r="B68" s="58" t="s">
        <v>20</v>
      </c>
      <c r="C68" s="58"/>
      <c r="D68" s="58"/>
      <c r="E68" s="58"/>
      <c r="F68" s="59" t="s">
        <v>21</v>
      </c>
      <c r="G68" s="59"/>
      <c r="H68" s="59"/>
      <c r="I68" s="19"/>
      <c r="J68" s="19"/>
      <c r="K68" s="19"/>
      <c r="L68" s="19"/>
      <c r="M68" s="19"/>
    </row>
    <row r="69" spans="4:14" ht="15">
      <c r="D69" s="3"/>
      <c r="E69" s="6"/>
      <c r="F69" s="3"/>
      <c r="G69" s="3"/>
      <c r="H69" s="3"/>
      <c r="I69" s="3"/>
      <c r="J69" s="3"/>
      <c r="K69" s="3"/>
      <c r="L69" s="3"/>
      <c r="M69" s="3"/>
      <c r="N69" s="7"/>
    </row>
  </sheetData>
  <sheetProtection/>
  <autoFilter ref="A7:N68"/>
  <mergeCells count="26">
    <mergeCell ref="A68:E68"/>
    <mergeCell ref="F68:H68"/>
    <mergeCell ref="F5:F6"/>
    <mergeCell ref="G5:H5"/>
    <mergeCell ref="C5:C6"/>
    <mergeCell ref="A67:E67"/>
    <mergeCell ref="A66:N66"/>
    <mergeCell ref="A62:C62"/>
    <mergeCell ref="N4:N6"/>
    <mergeCell ref="A60:H60"/>
    <mergeCell ref="A2:N2"/>
    <mergeCell ref="L4:L6"/>
    <mergeCell ref="D5:D6"/>
    <mergeCell ref="A4:A6"/>
    <mergeCell ref="I4:I6"/>
    <mergeCell ref="K4:K6"/>
    <mergeCell ref="A1:N1"/>
    <mergeCell ref="A64:D64"/>
    <mergeCell ref="A65:D65"/>
    <mergeCell ref="A63:D63"/>
    <mergeCell ref="B5:B6"/>
    <mergeCell ref="J4:J6"/>
    <mergeCell ref="B4:H4"/>
    <mergeCell ref="M4:M6"/>
    <mergeCell ref="E5:E6"/>
    <mergeCell ref="A61:H61"/>
  </mergeCells>
  <dataValidations count="1">
    <dataValidation operator="lessThanOrEqual" allowBlank="1" showInputMessage="1" showErrorMessage="1" sqref="B8:B5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2022-08-03T05:08:37Z</dcterms:modified>
  <cp:category/>
  <cp:version/>
  <cp:contentType/>
  <cp:contentStatus/>
</cp:coreProperties>
</file>