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<sst xmlns="http://schemas.openxmlformats.org/spreadsheetml/2006/main" count="55" uniqueCount="45">
  <si>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</si>
  <si>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</si>
  <si>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</si>
  <si>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</si>
  <si>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</si>
  <si>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</si>
  <si>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</si>
  <si>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</si>
  <si>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</si>
  <si>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</si>
  <si>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</si>
  <si>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</si>
  <si>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</si>
  <si>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</si>
  <si>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</si>
  <si>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</si>
  <si>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</si>
  <si>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</si>
  <si>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</si>
  <si>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</si>
  <si>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</si>
  <si>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</si>
  <si>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</si>
  <si>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</si>
  <si>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</si>
  <si>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</si>
  <si>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</si>
  <si>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</si>
  <si>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</si>
  <si>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</si>
  <si>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</si>
  <si>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</si>
  <si>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</si>
  <si>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КМП</t>
  </si>
  <si>
    <t>ЦентрСклад 26</t>
  </si>
  <si>
    <t>ЦентрСклад 36</t>
  </si>
  <si>
    <t>Лот № 2022-07-18 - Краны</t>
  </si>
  <si>
    <t>092184</t>
  </si>
  <si>
    <t>Кран 11с67п 100х16 фл.кр.</t>
  </si>
  <si>
    <t>091998</t>
  </si>
  <si>
    <t>Кран 11Б1бк 25х6 пробковый</t>
  </si>
  <si>
    <t>092971</t>
  </si>
  <si>
    <t>Кран ОШ 104200-04 200х16 ХЛ1 A а/п фл.кр</t>
  </si>
  <si>
    <t>Кран КШ.М.025.016-00.00 25х16</t>
  </si>
  <si>
    <t>Кран КПЛВ.491825.028-65 100х25 A эл/пр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</si>
</sst>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E7">
      <selection activeCell="O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1241230</v>
      </c>
      <c r="C8" s="25" t="s">
        <v>37</v>
      </c>
      <c r="D8" s="26" t="s">
        <v>38</v>
      </c>
      <c r="E8" s="23" t="s">
        <v>33</v>
      </c>
      <c r="F8" s="39">
        <v>1</v>
      </c>
      <c r="G8" s="33" t="s">
        <v>31</v>
      </c>
      <c r="H8" s="27" t="s">
        <v>34</v>
      </c>
      <c r="I8" s="35">
        <v>25452.26</v>
      </c>
      <c r="J8" s="35">
        <f>ROUND(I8*F8,2)</f>
        <v>25452.26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1008713</v>
      </c>
      <c r="C9" s="25" t="s">
        <v>39</v>
      </c>
      <c r="D9" s="26" t="s">
        <v>40</v>
      </c>
      <c r="E9" s="23" t="s">
        <v>32</v>
      </c>
      <c r="F9" s="39">
        <v>10</v>
      </c>
      <c r="G9" s="33" t="s">
        <v>31</v>
      </c>
      <c r="H9" s="27" t="s">
        <v>34</v>
      </c>
      <c r="I9" s="35">
        <v>188.76</v>
      </c>
      <c r="J9" s="35">
        <f>ROUND(I9*F9,2)</f>
        <v>1887.6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1282022</v>
      </c>
      <c r="C10" s="25" t="s">
        <v>41</v>
      </c>
      <c r="D10" s="26" t="s">
        <v>42</v>
      </c>
      <c r="E10" s="23" t="s">
        <v>33</v>
      </c>
      <c r="F10" s="39">
        <v>1</v>
      </c>
      <c r="G10" s="33" t="s">
        <v>31</v>
      </c>
      <c r="H10" s="27" t="s">
        <v>34</v>
      </c>
      <c r="I10" s="35">
        <v>251921.6</v>
      </c>
      <c r="J10" s="35">
        <f>ROUND(I10*F10,2)</f>
        <v>251921.6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1071507</v>
      </c>
      <c r="C11" s="25">
        <v>95912</v>
      </c>
      <c r="D11" s="26" t="s">
        <v>43</v>
      </c>
      <c r="E11" s="23" t="s">
        <v>32</v>
      </c>
      <c r="F11" s="39">
        <v>1</v>
      </c>
      <c r="G11" s="33" t="s">
        <v>31</v>
      </c>
      <c r="H11" s="27" t="s">
        <v>34</v>
      </c>
      <c r="I11" s="35">
        <v>4207.8</v>
      </c>
      <c r="J11" s="35">
        <f>ROUND(I11*F11,2)</f>
        <v>4207.8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1244024</v>
      </c>
      <c r="C12" s="25">
        <v>371423</v>
      </c>
      <c r="D12" s="26" t="s">
        <v>44</v>
      </c>
      <c r="E12" s="23" t="s">
        <v>33</v>
      </c>
      <c r="F12" s="39">
        <v>3</v>
      </c>
      <c r="G12" s="33" t="s">
        <v>31</v>
      </c>
      <c r="H12" s="27" t="s">
        <v>35</v>
      </c>
      <c r="I12" s="35">
        <v>63015.114</v>
      </c>
      <c r="J12" s="35">
        <f>ROUND(I12*F12,2)</f>
        <v>189045.34</v>
      </c>
      <c r="K12" s="40"/>
      <c r="L12" s="34"/>
      <c r="M12" s="20"/>
      <c r="N12" s="9"/>
    </row>
    <row r="13" spans="1:14" s="4" customFormat="1" ht="16.5" customHeight="1">
      <c r="A13" s="65"/>
      <c r="B13" s="65"/>
      <c r="C13" s="65"/>
      <c r="D13" s="65"/>
      <c r="E13" s="65"/>
      <c r="F13" s="65"/>
      <c r="G13" s="65"/>
      <c r="H13" s="65"/>
      <c r="I13" s="28" t="s">
        <v>2</v>
      </c>
      <c r="J13" s="29">
        <f>SUM(J8:J12)</f>
        <v>472514.6</v>
      </c>
      <c r="K13" s="31"/>
      <c r="L13" s="31"/>
      <c r="M13" s="31"/>
      <c r="N13" s="15" t="s">
        <v>17</v>
      </c>
    </row>
    <row r="14" spans="1:14" ht="25.5" customHeight="1">
      <c r="A14" s="49" t="s">
        <v>16</v>
      </c>
      <c r="B14" s="50"/>
      <c r="C14" s="50"/>
      <c r="D14" s="50"/>
      <c r="E14" s="50"/>
      <c r="F14" s="50"/>
      <c r="G14" s="50"/>
      <c r="H14" s="50"/>
      <c r="I14" s="21"/>
      <c r="J14" s="37">
        <f>ROUND(J13*1.2,2)</f>
        <v>567017.52</v>
      </c>
      <c r="K14" s="41"/>
      <c r="L14" s="32"/>
      <c r="M14" s="32"/>
      <c r="N14" s="14" t="s">
        <v>27</v>
      </c>
    </row>
    <row r="15" spans="1:14" s="7" customFormat="1" ht="32.25" customHeight="1">
      <c r="A15" s="63" t="s">
        <v>1</v>
      </c>
      <c r="B15" s="63"/>
      <c r="C15" s="6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43" t="s">
        <v>6</v>
      </c>
      <c r="B16" s="43"/>
      <c r="C16" s="43"/>
      <c r="D16" s="43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customHeight="1">
      <c r="A17" s="43" t="s">
        <v>7</v>
      </c>
      <c r="B17" s="43"/>
      <c r="C17" s="43"/>
      <c r="D17" s="43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s="43" t="s">
        <v>29</v>
      </c>
      <c r="B18" s="43"/>
      <c r="C18" s="43"/>
      <c r="D18" s="43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 ht="60" customHeight="1">
      <c r="A19" s="43" t="s">
        <v>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6"/>
    </row>
    <row r="20" spans="1:13" ht="28.5" customHeight="1">
      <c r="A20" s="62" t="s">
        <v>18</v>
      </c>
      <c r="B20" s="62"/>
      <c r="C20" s="62"/>
      <c r="D20" s="62"/>
      <c r="E20" s="62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9" t="s">
        <v>19</v>
      </c>
      <c r="B21" s="59" t="s">
        <v>20</v>
      </c>
      <c r="C21" s="59"/>
      <c r="D21" s="59"/>
      <c r="E21" s="59"/>
      <c r="F21" s="60" t="s">
        <v>21</v>
      </c>
      <c r="G21" s="60"/>
      <c r="H21" s="60"/>
      <c r="I21" s="19"/>
      <c r="J21" s="19"/>
      <c r="K21" s="19"/>
      <c r="L21" s="19"/>
      <c r="M21" s="19"/>
    </row>
    <row r="22" spans="4:14" ht="13.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H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2022-07-27T11:57:38Z</dcterms:modified>
  <cp:category/>
  <cp:version/>
  <cp:contentType/>
  <cp:contentStatus/>
</cp:coreProperties>
</file>