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'РНХн'!$A$7:$N$43</definedName>
    <definedName name="_xlnm.Print_Area" localSheetId="0">'РНХн'!$A$1:$N$43</definedName>
  </definedNames>
  <calcPr fullCalcOnLoad="1"/>
</workbook>
</file>

<file path=xl/sharedStrings.xml><?xml version="1.0" encoding="utf-8"?>
<sst xmlns="http://schemas.openxmlformats.org/spreadsheetml/2006/main" count="167" uniqueCount="41">
  <si>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</si>
  <si>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</si>
  <si>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</si>
  <si>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</si>
  <si>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</si>
  <si>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</si>
  <si>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</si>
  <si>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</si>
  <si>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</si>
  <si>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</si>
  <si>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</si>
  <si>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</si>
  <si>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</si>
  <si>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</si>
  <si>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</si>
  <si>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</si>
  <si>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</si>
  <si>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</si>
  <si>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</si>
  <si>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</si>
  <si>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</si>
  <si>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</si>
  <si>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</si>
  <si>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</si>
  <si>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</si>
  <si>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</si>
  <si>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</si>
  <si>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</si>
  <si>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</si>
  <si>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</si>
  <si>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</si>
  <si>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</si>
  <si>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</si>
  <si>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</si>
  <si>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2022-07-22 - Аппараты колонные</t>
  </si>
  <si>
    <t>382810</t>
  </si>
  <si>
    <t>Тарелка 221 НПГ 062.00.00.000СБ</t>
  </si>
  <si>
    <t>383301</t>
  </si>
  <si>
    <t>Насадка АВР 60х80-р-э-1000-320-к</t>
  </si>
  <si>
    <t>381624</t>
  </si>
  <si>
    <t>Коллектор для газа 350х500мм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</si>
</sst>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E34">
      <selection activeCell="O34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1246749</v>
      </c>
      <c r="C8" s="25" t="s">
        <v>35</v>
      </c>
      <c r="D8" s="26" t="s">
        <v>36</v>
      </c>
      <c r="E8" s="23" t="s">
        <v>32</v>
      </c>
      <c r="F8" s="39">
        <v>2</v>
      </c>
      <c r="G8" s="33" t="s">
        <v>31</v>
      </c>
      <c r="H8" s="27" t="s">
        <v>33</v>
      </c>
      <c r="I8" s="35">
        <v>4957.31</v>
      </c>
      <c r="J8" s="35">
        <f>ROUND(I8*F8,2)</f>
        <v>9914.62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1246749</v>
      </c>
      <c r="C9" s="25" t="s">
        <v>35</v>
      </c>
      <c r="D9" s="26" t="s">
        <v>36</v>
      </c>
      <c r="E9" s="23" t="s">
        <v>32</v>
      </c>
      <c r="F9" s="39">
        <v>2</v>
      </c>
      <c r="G9" s="33" t="s">
        <v>31</v>
      </c>
      <c r="H9" s="27" t="s">
        <v>33</v>
      </c>
      <c r="I9" s="35">
        <v>5948.77</v>
      </c>
      <c r="J9" s="35">
        <f aca="true" t="shared" si="0" ref="J9:J34">ROUND(I9*F9,2)</f>
        <v>11897.54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1246749</v>
      </c>
      <c r="C10" s="25" t="s">
        <v>35</v>
      </c>
      <c r="D10" s="26" t="s">
        <v>36</v>
      </c>
      <c r="E10" s="23" t="s">
        <v>32</v>
      </c>
      <c r="F10" s="39">
        <v>2</v>
      </c>
      <c r="G10" s="33" t="s">
        <v>31</v>
      </c>
      <c r="H10" s="27" t="s">
        <v>33</v>
      </c>
      <c r="I10" s="35">
        <v>5948.77</v>
      </c>
      <c r="J10" s="35">
        <f t="shared" si="0"/>
        <v>11897.54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1246749</v>
      </c>
      <c r="C11" s="25" t="s">
        <v>35</v>
      </c>
      <c r="D11" s="26" t="s">
        <v>36</v>
      </c>
      <c r="E11" s="23" t="s">
        <v>32</v>
      </c>
      <c r="F11" s="39">
        <v>2</v>
      </c>
      <c r="G11" s="33" t="s">
        <v>31</v>
      </c>
      <c r="H11" s="27" t="s">
        <v>33</v>
      </c>
      <c r="I11" s="35">
        <v>4759.02</v>
      </c>
      <c r="J11" s="35">
        <f t="shared" si="0"/>
        <v>9518.04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1246749</v>
      </c>
      <c r="C12" s="25" t="s">
        <v>35</v>
      </c>
      <c r="D12" s="26" t="s">
        <v>36</v>
      </c>
      <c r="E12" s="23" t="s">
        <v>32</v>
      </c>
      <c r="F12" s="39">
        <v>2</v>
      </c>
      <c r="G12" s="33" t="s">
        <v>31</v>
      </c>
      <c r="H12" s="27" t="s">
        <v>33</v>
      </c>
      <c r="I12" s="35">
        <v>4759.02</v>
      </c>
      <c r="J12" s="35">
        <f t="shared" si="0"/>
        <v>9518.04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1246749</v>
      </c>
      <c r="C13" s="25" t="s">
        <v>35</v>
      </c>
      <c r="D13" s="26" t="s">
        <v>36</v>
      </c>
      <c r="E13" s="23" t="s">
        <v>32</v>
      </c>
      <c r="F13" s="39">
        <v>2</v>
      </c>
      <c r="G13" s="33" t="s">
        <v>31</v>
      </c>
      <c r="H13" s="27" t="s">
        <v>33</v>
      </c>
      <c r="I13" s="35">
        <v>4759.02</v>
      </c>
      <c r="J13" s="35">
        <f t="shared" si="0"/>
        <v>9518.04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1246749</v>
      </c>
      <c r="C14" s="25" t="s">
        <v>35</v>
      </c>
      <c r="D14" s="26" t="s">
        <v>36</v>
      </c>
      <c r="E14" s="23" t="s">
        <v>32</v>
      </c>
      <c r="F14" s="39">
        <v>2</v>
      </c>
      <c r="G14" s="33" t="s">
        <v>31</v>
      </c>
      <c r="H14" s="27" t="s">
        <v>33</v>
      </c>
      <c r="I14" s="35">
        <v>8328.28</v>
      </c>
      <c r="J14" s="35">
        <f t="shared" si="0"/>
        <v>16656.56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1246749</v>
      </c>
      <c r="C15" s="25" t="s">
        <v>35</v>
      </c>
      <c r="D15" s="26" t="s">
        <v>36</v>
      </c>
      <c r="E15" s="23" t="s">
        <v>32</v>
      </c>
      <c r="F15" s="39">
        <v>2</v>
      </c>
      <c r="G15" s="33" t="s">
        <v>31</v>
      </c>
      <c r="H15" s="27" t="s">
        <v>33</v>
      </c>
      <c r="I15" s="35">
        <v>10575.65</v>
      </c>
      <c r="J15" s="35">
        <f t="shared" si="0"/>
        <v>21151.3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1246749</v>
      </c>
      <c r="C16" s="25" t="s">
        <v>35</v>
      </c>
      <c r="D16" s="26" t="s">
        <v>36</v>
      </c>
      <c r="E16" s="23" t="s">
        <v>32</v>
      </c>
      <c r="F16" s="39">
        <v>2</v>
      </c>
      <c r="G16" s="33" t="s">
        <v>31</v>
      </c>
      <c r="H16" s="27" t="s">
        <v>33</v>
      </c>
      <c r="I16" s="35">
        <v>9914.62</v>
      </c>
      <c r="J16" s="35">
        <f t="shared" si="0"/>
        <v>19829.24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1246749</v>
      </c>
      <c r="C17" s="25" t="s">
        <v>35</v>
      </c>
      <c r="D17" s="26" t="s">
        <v>36</v>
      </c>
      <c r="E17" s="23" t="s">
        <v>32</v>
      </c>
      <c r="F17" s="39">
        <v>3</v>
      </c>
      <c r="G17" s="33" t="s">
        <v>31</v>
      </c>
      <c r="H17" s="27" t="s">
        <v>33</v>
      </c>
      <c r="I17" s="35">
        <v>3172.68</v>
      </c>
      <c r="J17" s="35">
        <f t="shared" si="0"/>
        <v>9518.04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1246749</v>
      </c>
      <c r="C18" s="25" t="s">
        <v>35</v>
      </c>
      <c r="D18" s="26" t="s">
        <v>36</v>
      </c>
      <c r="E18" s="23" t="s">
        <v>32</v>
      </c>
      <c r="F18" s="39">
        <v>4</v>
      </c>
      <c r="G18" s="33" t="s">
        <v>31</v>
      </c>
      <c r="H18" s="27" t="s">
        <v>33</v>
      </c>
      <c r="I18" s="35">
        <v>4283.11</v>
      </c>
      <c r="J18" s="35">
        <f t="shared" si="0"/>
        <v>17132.44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1246749</v>
      </c>
      <c r="C19" s="25" t="s">
        <v>35</v>
      </c>
      <c r="D19" s="26" t="s">
        <v>36</v>
      </c>
      <c r="E19" s="23" t="s">
        <v>32</v>
      </c>
      <c r="F19" s="39">
        <v>2</v>
      </c>
      <c r="G19" s="33" t="s">
        <v>31</v>
      </c>
      <c r="H19" s="27" t="s">
        <v>33</v>
      </c>
      <c r="I19" s="35">
        <v>6186.72</v>
      </c>
      <c r="J19" s="35">
        <f t="shared" si="0"/>
        <v>12373.44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1246749</v>
      </c>
      <c r="C20" s="25" t="s">
        <v>35</v>
      </c>
      <c r="D20" s="26" t="s">
        <v>36</v>
      </c>
      <c r="E20" s="23" t="s">
        <v>32</v>
      </c>
      <c r="F20" s="39">
        <v>4</v>
      </c>
      <c r="G20" s="33" t="s">
        <v>31</v>
      </c>
      <c r="H20" s="27" t="s">
        <v>33</v>
      </c>
      <c r="I20" s="35">
        <v>6345.36</v>
      </c>
      <c r="J20" s="35">
        <f t="shared" si="0"/>
        <v>25381.44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1246749</v>
      </c>
      <c r="C21" s="25" t="s">
        <v>35</v>
      </c>
      <c r="D21" s="26" t="s">
        <v>36</v>
      </c>
      <c r="E21" s="23" t="s">
        <v>32</v>
      </c>
      <c r="F21" s="39">
        <v>4</v>
      </c>
      <c r="G21" s="33" t="s">
        <v>31</v>
      </c>
      <c r="H21" s="27" t="s">
        <v>33</v>
      </c>
      <c r="I21" s="35">
        <v>4917.65</v>
      </c>
      <c r="J21" s="35">
        <f t="shared" si="0"/>
        <v>19670.6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1246749</v>
      </c>
      <c r="C22" s="25" t="s">
        <v>35</v>
      </c>
      <c r="D22" s="26" t="s">
        <v>36</v>
      </c>
      <c r="E22" s="23" t="s">
        <v>32</v>
      </c>
      <c r="F22" s="39">
        <v>2</v>
      </c>
      <c r="G22" s="33" t="s">
        <v>31</v>
      </c>
      <c r="H22" s="27" t="s">
        <v>33</v>
      </c>
      <c r="I22" s="35">
        <v>5948.77</v>
      </c>
      <c r="J22" s="35">
        <f t="shared" si="0"/>
        <v>11897.54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1246749</v>
      </c>
      <c r="C23" s="25" t="s">
        <v>35</v>
      </c>
      <c r="D23" s="26" t="s">
        <v>36</v>
      </c>
      <c r="E23" s="23" t="s">
        <v>32</v>
      </c>
      <c r="F23" s="39">
        <v>2</v>
      </c>
      <c r="G23" s="33" t="s">
        <v>31</v>
      </c>
      <c r="H23" s="27" t="s">
        <v>33</v>
      </c>
      <c r="I23" s="35">
        <v>4957.31</v>
      </c>
      <c r="J23" s="35">
        <f t="shared" si="0"/>
        <v>9914.62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1246749</v>
      </c>
      <c r="C24" s="25" t="s">
        <v>35</v>
      </c>
      <c r="D24" s="26" t="s">
        <v>36</v>
      </c>
      <c r="E24" s="23" t="s">
        <v>32</v>
      </c>
      <c r="F24" s="39">
        <v>2</v>
      </c>
      <c r="G24" s="33" t="s">
        <v>31</v>
      </c>
      <c r="H24" s="27" t="s">
        <v>33</v>
      </c>
      <c r="I24" s="35">
        <v>4957.31</v>
      </c>
      <c r="J24" s="35">
        <f t="shared" si="0"/>
        <v>9914.62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1246749</v>
      </c>
      <c r="C25" s="25" t="s">
        <v>35</v>
      </c>
      <c r="D25" s="26" t="s">
        <v>36</v>
      </c>
      <c r="E25" s="23" t="s">
        <v>32</v>
      </c>
      <c r="F25" s="39">
        <v>2</v>
      </c>
      <c r="G25" s="33" t="s">
        <v>31</v>
      </c>
      <c r="H25" s="27" t="s">
        <v>33</v>
      </c>
      <c r="I25" s="35">
        <v>10575.65</v>
      </c>
      <c r="J25" s="35">
        <f t="shared" si="0"/>
        <v>21151.3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1246749</v>
      </c>
      <c r="C26" s="25" t="s">
        <v>35</v>
      </c>
      <c r="D26" s="26" t="s">
        <v>36</v>
      </c>
      <c r="E26" s="23" t="s">
        <v>32</v>
      </c>
      <c r="F26" s="39">
        <v>2</v>
      </c>
      <c r="G26" s="33" t="s">
        <v>31</v>
      </c>
      <c r="H26" s="27" t="s">
        <v>33</v>
      </c>
      <c r="I26" s="35">
        <v>4957.31</v>
      </c>
      <c r="J26" s="35">
        <f t="shared" si="0"/>
        <v>9914.62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1246749</v>
      </c>
      <c r="C27" s="25" t="s">
        <v>35</v>
      </c>
      <c r="D27" s="26" t="s">
        <v>36</v>
      </c>
      <c r="E27" s="23" t="s">
        <v>32</v>
      </c>
      <c r="F27" s="39">
        <v>2</v>
      </c>
      <c r="G27" s="33" t="s">
        <v>31</v>
      </c>
      <c r="H27" s="27" t="s">
        <v>33</v>
      </c>
      <c r="I27" s="35">
        <v>6186.72</v>
      </c>
      <c r="J27" s="35">
        <f t="shared" si="0"/>
        <v>12373.44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1246749</v>
      </c>
      <c r="C28" s="25" t="s">
        <v>35</v>
      </c>
      <c r="D28" s="26" t="s">
        <v>36</v>
      </c>
      <c r="E28" s="23" t="s">
        <v>32</v>
      </c>
      <c r="F28" s="39">
        <v>2</v>
      </c>
      <c r="G28" s="33" t="s">
        <v>31</v>
      </c>
      <c r="H28" s="27" t="s">
        <v>33</v>
      </c>
      <c r="I28" s="35">
        <v>8328.28</v>
      </c>
      <c r="J28" s="35">
        <f t="shared" si="0"/>
        <v>16656.56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1246749</v>
      </c>
      <c r="C29" s="25" t="s">
        <v>35</v>
      </c>
      <c r="D29" s="26" t="s">
        <v>36</v>
      </c>
      <c r="E29" s="23" t="s">
        <v>32</v>
      </c>
      <c r="F29" s="39">
        <v>4</v>
      </c>
      <c r="G29" s="33" t="s">
        <v>31</v>
      </c>
      <c r="H29" s="27" t="s">
        <v>33</v>
      </c>
      <c r="I29" s="35">
        <v>3172.68</v>
      </c>
      <c r="J29" s="35">
        <f t="shared" si="0"/>
        <v>12690.72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1246749</v>
      </c>
      <c r="C30" s="25" t="s">
        <v>35</v>
      </c>
      <c r="D30" s="26" t="s">
        <v>36</v>
      </c>
      <c r="E30" s="23" t="s">
        <v>32</v>
      </c>
      <c r="F30" s="39">
        <v>11</v>
      </c>
      <c r="G30" s="33" t="s">
        <v>31</v>
      </c>
      <c r="H30" s="27" t="s">
        <v>33</v>
      </c>
      <c r="I30" s="35">
        <v>8407.6</v>
      </c>
      <c r="J30" s="35">
        <f t="shared" si="0"/>
        <v>92483.6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1246749</v>
      </c>
      <c r="C31" s="25" t="s">
        <v>35</v>
      </c>
      <c r="D31" s="26" t="s">
        <v>36</v>
      </c>
      <c r="E31" s="23" t="s">
        <v>32</v>
      </c>
      <c r="F31" s="39">
        <v>54</v>
      </c>
      <c r="G31" s="33" t="s">
        <v>31</v>
      </c>
      <c r="H31" s="27" t="s">
        <v>33</v>
      </c>
      <c r="I31" s="35">
        <v>4116.6</v>
      </c>
      <c r="J31" s="35">
        <f t="shared" si="0"/>
        <v>222296.4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1455699</v>
      </c>
      <c r="C32" s="25" t="s">
        <v>37</v>
      </c>
      <c r="D32" s="26" t="s">
        <v>38</v>
      </c>
      <c r="E32" s="23" t="s">
        <v>32</v>
      </c>
      <c r="F32" s="39">
        <v>2</v>
      </c>
      <c r="G32" s="33" t="s">
        <v>31</v>
      </c>
      <c r="H32" s="27" t="s">
        <v>33</v>
      </c>
      <c r="I32" s="35">
        <v>483309.76</v>
      </c>
      <c r="J32" s="35">
        <f t="shared" si="0"/>
        <v>966619.52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1137035</v>
      </c>
      <c r="C33" s="25" t="s">
        <v>39</v>
      </c>
      <c r="D33" s="26" t="s">
        <v>40</v>
      </c>
      <c r="E33" s="23" t="s">
        <v>32</v>
      </c>
      <c r="F33" s="39">
        <v>9</v>
      </c>
      <c r="G33" s="33" t="s">
        <v>31</v>
      </c>
      <c r="H33" s="27" t="s">
        <v>33</v>
      </c>
      <c r="I33" s="35">
        <v>462265.62</v>
      </c>
      <c r="J33" s="35">
        <f t="shared" si="0"/>
        <v>4160390.58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1137035</v>
      </c>
      <c r="C34" s="25" t="s">
        <v>39</v>
      </c>
      <c r="D34" s="26" t="s">
        <v>40</v>
      </c>
      <c r="E34" s="23" t="s">
        <v>32</v>
      </c>
      <c r="F34" s="39">
        <v>7</v>
      </c>
      <c r="G34" s="33" t="s">
        <v>31</v>
      </c>
      <c r="H34" s="27" t="s">
        <v>33</v>
      </c>
      <c r="I34" s="35">
        <v>489755.3</v>
      </c>
      <c r="J34" s="35">
        <f t="shared" si="0"/>
        <v>3428287.1</v>
      </c>
      <c r="K34" s="40"/>
      <c r="L34" s="34"/>
      <c r="M34" s="20"/>
      <c r="N34" s="9"/>
    </row>
    <row r="35" spans="1:14" s="4" customFormat="1" ht="16.5" customHeight="1">
      <c r="A35" s="65"/>
      <c r="B35" s="65"/>
      <c r="C35" s="65"/>
      <c r="D35" s="65"/>
      <c r="E35" s="65"/>
      <c r="F35" s="65"/>
      <c r="G35" s="65"/>
      <c r="H35" s="65"/>
      <c r="I35" s="28" t="s">
        <v>2</v>
      </c>
      <c r="J35" s="29">
        <f>SUM(J8:J34)</f>
        <v>9178567.5</v>
      </c>
      <c r="K35" s="31"/>
      <c r="L35" s="31"/>
      <c r="M35" s="31"/>
      <c r="N35" s="15" t="s">
        <v>17</v>
      </c>
    </row>
    <row r="36" spans="1:14" ht="25.5" customHeight="1">
      <c r="A36" s="49" t="s">
        <v>16</v>
      </c>
      <c r="B36" s="50"/>
      <c r="C36" s="50"/>
      <c r="D36" s="50"/>
      <c r="E36" s="50"/>
      <c r="F36" s="50"/>
      <c r="G36" s="50"/>
      <c r="H36" s="50"/>
      <c r="I36" s="21"/>
      <c r="J36" s="37">
        <f>ROUND(J35*1.2,2)</f>
        <v>11014281</v>
      </c>
      <c r="K36" s="41"/>
      <c r="L36" s="32"/>
      <c r="M36" s="32"/>
      <c r="N36" s="14" t="s">
        <v>27</v>
      </c>
    </row>
    <row r="37" spans="1:14" s="7" customFormat="1" ht="32.25" customHeight="1">
      <c r="A37" s="63" t="s">
        <v>1</v>
      </c>
      <c r="B37" s="63"/>
      <c r="C37" s="6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5.75" customHeight="1">
      <c r="A38" s="43" t="s">
        <v>6</v>
      </c>
      <c r="B38" s="43"/>
      <c r="C38" s="43"/>
      <c r="D38" s="43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 customHeight="1">
      <c r="A39" s="43" t="s">
        <v>7</v>
      </c>
      <c r="B39" s="43"/>
      <c r="C39" s="43"/>
      <c r="D39" s="43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 customHeight="1">
      <c r="A40" s="43" t="s">
        <v>29</v>
      </c>
      <c r="B40" s="43"/>
      <c r="C40" s="43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5" ht="60" customHeight="1">
      <c r="A41" s="43" t="s">
        <v>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6"/>
    </row>
    <row r="42" spans="1:13" ht="28.5" customHeight="1">
      <c r="A42" s="62" t="s">
        <v>18</v>
      </c>
      <c r="B42" s="62"/>
      <c r="C42" s="62"/>
      <c r="D42" s="62"/>
      <c r="E42" s="62"/>
      <c r="F42" s="17"/>
      <c r="G42" s="18"/>
      <c r="H42" s="18"/>
      <c r="I42" s="19"/>
      <c r="J42" s="19"/>
      <c r="K42" s="19"/>
      <c r="L42" s="19"/>
      <c r="M42" s="19"/>
    </row>
    <row r="43" spans="1:13" ht="28.5" customHeight="1">
      <c r="A43" s="59" t="s">
        <v>19</v>
      </c>
      <c r="B43" s="59" t="s">
        <v>20</v>
      </c>
      <c r="C43" s="59"/>
      <c r="D43" s="59"/>
      <c r="E43" s="59"/>
      <c r="F43" s="60" t="s">
        <v>21</v>
      </c>
      <c r="G43" s="60"/>
      <c r="H43" s="60"/>
      <c r="I43" s="19"/>
      <c r="J43" s="19"/>
      <c r="K43" s="19"/>
      <c r="L43" s="19"/>
      <c r="M43" s="19"/>
    </row>
    <row r="44" spans="4:14" ht="13.5">
      <c r="D44" s="3"/>
      <c r="E44" s="6"/>
      <c r="F44" s="3"/>
      <c r="G44" s="3"/>
      <c r="H44" s="3"/>
      <c r="I44" s="3"/>
      <c r="J44" s="3"/>
      <c r="K44" s="3"/>
      <c r="L44" s="3"/>
      <c r="M44" s="3"/>
      <c r="N44" s="7"/>
    </row>
  </sheetData>
  <sheetProtection/>
  <autoFilter ref="A7:N43"/>
  <mergeCells count="26">
    <mergeCell ref="A43:E43"/>
    <mergeCell ref="F43:H43"/>
    <mergeCell ref="F5:F6"/>
    <mergeCell ref="G5:H5"/>
    <mergeCell ref="C5:C6"/>
    <mergeCell ref="A42:E42"/>
    <mergeCell ref="A41:N41"/>
    <mergeCell ref="A37:C37"/>
    <mergeCell ref="N4:N6"/>
    <mergeCell ref="A35:H35"/>
    <mergeCell ref="A2:N2"/>
    <mergeCell ref="L4:L6"/>
    <mergeCell ref="D5:D6"/>
    <mergeCell ref="A4:A6"/>
    <mergeCell ref="I4:I6"/>
    <mergeCell ref="K4:K6"/>
    <mergeCell ref="A1:N1"/>
    <mergeCell ref="A39:D39"/>
    <mergeCell ref="A40:D40"/>
    <mergeCell ref="A38:D38"/>
    <mergeCell ref="B5:B6"/>
    <mergeCell ref="J4:J6"/>
    <mergeCell ref="B4:H4"/>
    <mergeCell ref="M4:M6"/>
    <mergeCell ref="E5:E6"/>
    <mergeCell ref="A36:H36"/>
  </mergeCells>
  <dataValidations count="1">
    <dataValidation operator="lessThanOrEqual" allowBlank="1" showInputMessage="1" showErrorMessage="1" sqref="B8:B3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2022-07-27T12:03:36Z</dcterms:modified>
  <cp:category/>
  <cp:version/>
  <cp:contentType/>
  <cp:contentStatus/>
</cp:coreProperties>
</file>