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<sst xmlns="http://schemas.openxmlformats.org/spreadsheetml/2006/main" count="56" uniqueCount="44">
  <si>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</si>
  <si>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</si>
  <si>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</si>
  <si>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</si>
  <si>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</si>
  <si>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</si>
  <si>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</si>
  <si>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</si>
  <si>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</si>
  <si>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</si>
  <si>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</si>
  <si>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</si>
  <si>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</si>
  <si>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</si>
  <si>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</si>
  <si>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</si>
  <si>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</si>
  <si>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</si>
  <si>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</si>
  <si>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</si>
  <si>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</si>
  <si>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</si>
  <si>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</si>
  <si>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</si>
  <si>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</si>
  <si>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</si>
  <si>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</si>
  <si>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</si>
  <si>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</si>
  <si>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</si>
  <si>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</si>
  <si>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</si>
  <si>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</si>
  <si>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</si>
  <si>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2022-07-23 - Аппараты теплообменные</t>
  </si>
  <si>
    <t>381622</t>
  </si>
  <si>
    <t>Система трубная ТМВ-325.01.00СБ</t>
  </si>
  <si>
    <t>382428</t>
  </si>
  <si>
    <t>Конденсатор холодильник Т-206 (УПН)</t>
  </si>
  <si>
    <t>1675072</t>
  </si>
  <si>
    <t>Крышка секцииАВГ-14,6-Ж-6,3-Б1-В2Т/6-2-8</t>
  </si>
  <si>
    <t>070417</t>
  </si>
  <si>
    <t>Секция АВГ-9-0,6-Б3/6-2-4 УХЛ</t>
  </si>
  <si>
    <t>Секция АВЗ 9-2,5-Б1/4-4а-6 У1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</si>
</sst>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E7">
      <selection activeCell="O7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5" t="s">
        <v>0</v>
      </c>
      <c r="B4" s="46" t="s">
        <v>28</v>
      </c>
      <c r="C4" s="65"/>
      <c r="D4" s="65"/>
      <c r="E4" s="65"/>
      <c r="F4" s="65"/>
      <c r="G4" s="65"/>
      <c r="H4" s="65"/>
      <c r="I4" s="58" t="s">
        <v>24</v>
      </c>
      <c r="J4" s="61" t="s">
        <v>25</v>
      </c>
      <c r="K4" s="61" t="s">
        <v>30</v>
      </c>
      <c r="L4" s="44" t="s">
        <v>14</v>
      </c>
      <c r="M4" s="44" t="s">
        <v>15</v>
      </c>
      <c r="N4" s="51" t="s">
        <v>3</v>
      </c>
    </row>
    <row r="5" spans="1:14" s="3" customFormat="1" ht="25.5" customHeight="1">
      <c r="A5" s="56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9"/>
      <c r="J5" s="62"/>
      <c r="K5" s="62"/>
      <c r="L5" s="52"/>
      <c r="M5" s="52"/>
      <c r="N5" s="52"/>
    </row>
    <row r="6" spans="1:14" s="3" customFormat="1" ht="36.7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63"/>
      <c r="K6" s="63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1766739</v>
      </c>
      <c r="C8" s="25" t="s">
        <v>35</v>
      </c>
      <c r="D8" s="26" t="s">
        <v>36</v>
      </c>
      <c r="E8" s="23" t="s">
        <v>32</v>
      </c>
      <c r="F8" s="39">
        <v>1</v>
      </c>
      <c r="G8" s="33" t="s">
        <v>31</v>
      </c>
      <c r="H8" s="27" t="s">
        <v>33</v>
      </c>
      <c r="I8" s="35">
        <v>92.89</v>
      </c>
      <c r="J8" s="35">
        <f>ROUND(I8*F8,2)</f>
        <v>92.89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1013140</v>
      </c>
      <c r="C9" s="25" t="s">
        <v>37</v>
      </c>
      <c r="D9" s="26" t="s">
        <v>38</v>
      </c>
      <c r="E9" s="23" t="s">
        <v>32</v>
      </c>
      <c r="F9" s="39">
        <v>1</v>
      </c>
      <c r="G9" s="33" t="s">
        <v>31</v>
      </c>
      <c r="H9" s="27" t="s">
        <v>33</v>
      </c>
      <c r="I9" s="35">
        <v>68214.26</v>
      </c>
      <c r="J9" s="35">
        <f>ROUND(I9*F9,2)</f>
        <v>68214.26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1675072</v>
      </c>
      <c r="C10" s="25" t="s">
        <v>39</v>
      </c>
      <c r="D10" s="26" t="s">
        <v>40</v>
      </c>
      <c r="E10" s="23" t="s">
        <v>32</v>
      </c>
      <c r="F10" s="39">
        <v>3</v>
      </c>
      <c r="G10" s="33" t="s">
        <v>31</v>
      </c>
      <c r="H10" s="27" t="s">
        <v>33</v>
      </c>
      <c r="I10" s="35">
        <v>23.58</v>
      </c>
      <c r="J10" s="35">
        <f>ROUND(I10*F10,2)</f>
        <v>70.74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1101373</v>
      </c>
      <c r="C11" s="25" t="s">
        <v>41</v>
      </c>
      <c r="D11" s="26" t="s">
        <v>42</v>
      </c>
      <c r="E11" s="23" t="s">
        <v>32</v>
      </c>
      <c r="F11" s="39">
        <v>3</v>
      </c>
      <c r="G11" s="33" t="s">
        <v>31</v>
      </c>
      <c r="H11" s="27" t="s">
        <v>33</v>
      </c>
      <c r="I11" s="35">
        <v>1258291.84</v>
      </c>
      <c r="J11" s="35">
        <f>ROUND(I11*F11,2)</f>
        <v>3774875.52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1789370</v>
      </c>
      <c r="C12" s="25">
        <v>72394</v>
      </c>
      <c r="D12" s="26" t="s">
        <v>43</v>
      </c>
      <c r="E12" s="23" t="s">
        <v>32</v>
      </c>
      <c r="F12" s="39">
        <v>2</v>
      </c>
      <c r="G12" s="33" t="s">
        <v>31</v>
      </c>
      <c r="H12" s="27" t="s">
        <v>33</v>
      </c>
      <c r="I12" s="35">
        <v>930304.46</v>
      </c>
      <c r="J12" s="35">
        <f>ROUND(I12*F12,2)</f>
        <v>1860608.92</v>
      </c>
      <c r="K12" s="40"/>
      <c r="L12" s="34"/>
      <c r="M12" s="20"/>
      <c r="N12" s="9"/>
    </row>
    <row r="13" spans="1:14" s="4" customFormat="1" ht="16.5" customHeight="1">
      <c r="A13" s="53"/>
      <c r="B13" s="53"/>
      <c r="C13" s="53"/>
      <c r="D13" s="53"/>
      <c r="E13" s="53"/>
      <c r="F13" s="53"/>
      <c r="G13" s="53"/>
      <c r="H13" s="53"/>
      <c r="I13" s="28" t="s">
        <v>2</v>
      </c>
      <c r="J13" s="29">
        <f>SUM(J8:J12)</f>
        <v>5703862.33</v>
      </c>
      <c r="K13" s="31"/>
      <c r="L13" s="31"/>
      <c r="M13" s="31"/>
      <c r="N13" s="15" t="s">
        <v>17</v>
      </c>
    </row>
    <row r="14" spans="1:14" ht="25.5" customHeight="1">
      <c r="A14" s="46" t="s">
        <v>16</v>
      </c>
      <c r="B14" s="65"/>
      <c r="C14" s="65"/>
      <c r="D14" s="65"/>
      <c r="E14" s="65"/>
      <c r="F14" s="65"/>
      <c r="G14" s="65"/>
      <c r="H14" s="65"/>
      <c r="I14" s="21"/>
      <c r="J14" s="37">
        <f>ROUND(J13*1.2,2)</f>
        <v>6844634.8</v>
      </c>
      <c r="K14" s="41"/>
      <c r="L14" s="32"/>
      <c r="M14" s="32"/>
      <c r="N14" s="14" t="s">
        <v>27</v>
      </c>
    </row>
    <row r="15" spans="1:14" s="7" customFormat="1" ht="32.25" customHeight="1">
      <c r="A15" s="50" t="s">
        <v>1</v>
      </c>
      <c r="B15" s="50"/>
      <c r="C15" s="50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5.75" customHeight="1">
      <c r="A16" s="49" t="s">
        <v>6</v>
      </c>
      <c r="B16" s="49"/>
      <c r="C16" s="49"/>
      <c r="D16" s="49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5.75" customHeight="1">
      <c r="A17" s="49" t="s">
        <v>7</v>
      </c>
      <c r="B17" s="49"/>
      <c r="C17" s="49"/>
      <c r="D17" s="49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5.75" customHeight="1">
      <c r="A18" s="49" t="s">
        <v>29</v>
      </c>
      <c r="B18" s="49"/>
      <c r="C18" s="49"/>
      <c r="D18" s="49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5" ht="60" customHeight="1">
      <c r="A19" s="49" t="s">
        <v>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6"/>
    </row>
    <row r="20" spans="1:13" ht="28.5" customHeight="1">
      <c r="A20" s="48" t="s">
        <v>18</v>
      </c>
      <c r="B20" s="48"/>
      <c r="C20" s="48"/>
      <c r="D20" s="48"/>
      <c r="E20" s="48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42" t="s">
        <v>19</v>
      </c>
      <c r="B21" s="42" t="s">
        <v>20</v>
      </c>
      <c r="C21" s="42"/>
      <c r="D21" s="42"/>
      <c r="E21" s="42"/>
      <c r="F21" s="43" t="s">
        <v>21</v>
      </c>
      <c r="G21" s="43"/>
      <c r="H21" s="43"/>
      <c r="I21" s="19"/>
      <c r="J21" s="19"/>
      <c r="K21" s="19"/>
      <c r="L21" s="19"/>
      <c r="M21" s="19"/>
    </row>
    <row r="22" spans="4:14" ht="13.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6">
    <mergeCell ref="A1:N1"/>
    <mergeCell ref="A17:D17"/>
    <mergeCell ref="A18:D18"/>
    <mergeCell ref="A16:D16"/>
    <mergeCell ref="B5:B6"/>
    <mergeCell ref="J4:J6"/>
    <mergeCell ref="B4:H4"/>
    <mergeCell ref="M4:M6"/>
    <mergeCell ref="E5:E6"/>
    <mergeCell ref="A14:H14"/>
    <mergeCell ref="A2:N2"/>
    <mergeCell ref="L4:L6"/>
    <mergeCell ref="D5:D6"/>
    <mergeCell ref="A4:A6"/>
    <mergeCell ref="I4:I6"/>
    <mergeCell ref="K4:K6"/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A13:H13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2022-07-27T12:05:15Z</dcterms:modified>
  <cp:category/>
  <cp:version/>
  <cp:contentType/>
  <cp:contentStatus/>
</cp:coreProperties>
</file>